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D37" i="1"/>
  <c r="C37" i="1"/>
  <c r="J36" i="1"/>
  <c r="I36" i="1"/>
  <c r="H36" i="1"/>
  <c r="E36" i="1"/>
  <c r="B36" i="1"/>
  <c r="J35" i="1"/>
  <c r="I35" i="1"/>
  <c r="H35" i="1"/>
  <c r="E35" i="1"/>
  <c r="B35" i="1"/>
  <c r="J34" i="1"/>
  <c r="I34" i="1"/>
  <c r="H34" i="1"/>
  <c r="E34" i="1"/>
  <c r="B34" i="1"/>
  <c r="J33" i="1"/>
  <c r="I33" i="1"/>
  <c r="H33" i="1"/>
  <c r="E33" i="1"/>
  <c r="B33" i="1"/>
  <c r="J32" i="1"/>
  <c r="I32" i="1"/>
  <c r="H32" i="1"/>
  <c r="E32" i="1"/>
  <c r="B32" i="1"/>
  <c r="J31" i="1"/>
  <c r="I31" i="1"/>
  <c r="H31" i="1"/>
  <c r="E31" i="1"/>
  <c r="B31" i="1"/>
  <c r="J30" i="1"/>
  <c r="I30" i="1"/>
  <c r="H30" i="1"/>
  <c r="E30" i="1"/>
  <c r="B30" i="1"/>
  <c r="J29" i="1"/>
  <c r="I29" i="1"/>
  <c r="H29" i="1"/>
  <c r="E29" i="1"/>
  <c r="B29" i="1"/>
  <c r="J28" i="1"/>
  <c r="I28" i="1"/>
  <c r="H28" i="1"/>
  <c r="E28" i="1"/>
  <c r="B28" i="1"/>
  <c r="J27" i="1"/>
  <c r="I27" i="1"/>
  <c r="H27" i="1"/>
  <c r="E27" i="1"/>
  <c r="B27" i="1"/>
  <c r="J26" i="1"/>
  <c r="I26" i="1"/>
  <c r="H26" i="1"/>
  <c r="E26" i="1"/>
  <c r="B26" i="1"/>
  <c r="J25" i="1"/>
  <c r="I25" i="1"/>
  <c r="H25" i="1"/>
  <c r="E25" i="1"/>
  <c r="B25" i="1"/>
  <c r="J24" i="1"/>
  <c r="I24" i="1"/>
  <c r="H24" i="1"/>
  <c r="E24" i="1"/>
  <c r="B24" i="1"/>
  <c r="J23" i="1"/>
  <c r="I23" i="1"/>
  <c r="H23" i="1"/>
  <c r="E23" i="1"/>
  <c r="B23" i="1"/>
  <c r="J22" i="1"/>
  <c r="I22" i="1"/>
  <c r="H22" i="1"/>
  <c r="E22" i="1"/>
  <c r="B22" i="1"/>
  <c r="J21" i="1"/>
  <c r="I21" i="1"/>
  <c r="H21" i="1"/>
  <c r="E21" i="1"/>
  <c r="B21" i="1"/>
  <c r="J20" i="1"/>
  <c r="I20" i="1"/>
  <c r="K20" i="1" s="1"/>
  <c r="H20" i="1"/>
  <c r="E20" i="1"/>
  <c r="B20" i="1"/>
  <c r="J19" i="1"/>
  <c r="I19" i="1"/>
  <c r="H19" i="1"/>
  <c r="E19" i="1"/>
  <c r="B19" i="1"/>
  <c r="I18" i="1"/>
  <c r="H18" i="1"/>
  <c r="E18" i="1"/>
  <c r="B18" i="1"/>
  <c r="I17" i="1"/>
  <c r="K17" i="1" s="1"/>
  <c r="H17" i="1"/>
  <c r="E17" i="1"/>
  <c r="B17" i="1"/>
  <c r="J16" i="1"/>
  <c r="I16" i="1"/>
  <c r="H16" i="1"/>
  <c r="E16" i="1"/>
  <c r="B16" i="1"/>
  <c r="J15" i="1"/>
  <c r="I15" i="1"/>
  <c r="H15" i="1"/>
  <c r="E15" i="1"/>
  <c r="B15" i="1"/>
  <c r="J14" i="1"/>
  <c r="I14" i="1"/>
  <c r="H14" i="1"/>
  <c r="E14" i="1"/>
  <c r="B14" i="1"/>
  <c r="J13" i="1"/>
  <c r="I13" i="1"/>
  <c r="H13" i="1"/>
  <c r="E13" i="1"/>
  <c r="B13" i="1"/>
  <c r="J12" i="1"/>
  <c r="I12" i="1"/>
  <c r="H12" i="1"/>
  <c r="E12" i="1"/>
  <c r="B12" i="1"/>
  <c r="J11" i="1"/>
  <c r="I11" i="1"/>
  <c r="H11" i="1"/>
  <c r="E11" i="1"/>
  <c r="B11" i="1"/>
  <c r="J10" i="1"/>
  <c r="I10" i="1"/>
  <c r="H10" i="1"/>
  <c r="E10" i="1"/>
  <c r="B10" i="1"/>
  <c r="J9" i="1"/>
  <c r="I9" i="1"/>
  <c r="H9" i="1"/>
  <c r="E9" i="1"/>
  <c r="B9" i="1"/>
  <c r="J8" i="1"/>
  <c r="I8" i="1"/>
  <c r="H8" i="1"/>
  <c r="E8" i="1"/>
  <c r="B8" i="1"/>
  <c r="J7" i="1"/>
  <c r="I7" i="1"/>
  <c r="H7" i="1"/>
  <c r="E7" i="1"/>
  <c r="B7" i="1"/>
  <c r="J6" i="1"/>
  <c r="I6" i="1"/>
  <c r="K6" i="1" s="1"/>
  <c r="H6" i="1"/>
  <c r="E6" i="1"/>
  <c r="B6" i="1"/>
  <c r="J5" i="1"/>
  <c r="I5" i="1"/>
  <c r="H5" i="1"/>
  <c r="E5" i="1"/>
  <c r="B5" i="1"/>
  <c r="K10" i="1" l="1"/>
  <c r="K25" i="1"/>
  <c r="K13" i="1"/>
  <c r="K22" i="1"/>
  <c r="K24" i="1"/>
  <c r="K26" i="1"/>
  <c r="J37" i="1"/>
  <c r="K33" i="1"/>
  <c r="K36" i="1"/>
  <c r="K9" i="1"/>
  <c r="K29" i="1"/>
  <c r="K11" i="1"/>
  <c r="K16" i="1"/>
  <c r="K31" i="1"/>
  <c r="K35" i="1"/>
  <c r="I37" i="1"/>
  <c r="H37" i="1"/>
  <c r="G38" i="1" s="1"/>
  <c r="K12" i="1"/>
  <c r="K14" i="1"/>
  <c r="K30" i="1"/>
  <c r="K32" i="1"/>
  <c r="K5" i="1"/>
  <c r="K15" i="1"/>
  <c r="K19" i="1"/>
  <c r="E37" i="1"/>
  <c r="D38" i="1" s="1"/>
  <c r="K8" i="1"/>
  <c r="K28" i="1"/>
  <c r="K34" i="1"/>
  <c r="K7" i="1"/>
  <c r="K18" i="1"/>
  <c r="K21" i="1"/>
  <c r="K23" i="1"/>
  <c r="K27" i="1"/>
  <c r="K37" i="1" l="1"/>
  <c r="J38" i="1" s="1"/>
</calcChain>
</file>

<file path=xl/sharedStrings.xml><?xml version="1.0" encoding="utf-8"?>
<sst xmlns="http://schemas.openxmlformats.org/spreadsheetml/2006/main" count="19" uniqueCount="13">
  <si>
    <t>NAMA PUSKESMAS</t>
  </si>
  <si>
    <t>JUMLAH KELAHIRAN</t>
  </si>
  <si>
    <t>LAKI-LAKI</t>
  </si>
  <si>
    <t>PEREMPUAN</t>
  </si>
  <si>
    <t>LAKI-LAKI + PEREMPUAN</t>
  </si>
  <si>
    <t>HIDUP</t>
  </si>
  <si>
    <t>MATI</t>
  </si>
  <si>
    <t>HIDUP + MATI</t>
  </si>
  <si>
    <t xml:space="preserve">ANGKA LAHIR MATI PER 1.000 KELAHIRAN (DILAPORKAN) </t>
  </si>
  <si>
    <t>Sumber: Bidang Kesehatan Masyarakat Dinas Kesehatan Kabupaten Langkat</t>
  </si>
  <si>
    <t>Keterangan : Angka Lahir Mati (dilaporkan) tersebut di atas belum tentu menggambarkan Angka Lahir Mati yang sebenarnya di populasi</t>
  </si>
  <si>
    <t>KODE KECAMATAN</t>
  </si>
  <si>
    <t>JUMLAH KAB/KOTA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</si>
</sst>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#,##0.0_);\(#,##0.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6" xfId="2" applyFont="1" applyBorder="1" applyAlignment="1">
      <alignment horizontal="right" vertical="center"/>
    </xf>
    <xf numFmtId="37" fontId="3" fillId="0" borderId="6" xfId="3" applyNumberFormat="1" applyFont="1" applyBorder="1" applyAlignment="1">
      <alignment horizontal="right" vertical="center"/>
    </xf>
    <xf numFmtId="0" fontId="3" fillId="0" borderId="8" xfId="2" applyFont="1" applyBorder="1" applyAlignment="1">
      <alignment horizontal="right" vertical="center"/>
    </xf>
    <xf numFmtId="37" fontId="3" fillId="0" borderId="6" xfId="3" applyNumberFormat="1" applyFont="1" applyBorder="1" applyAlignment="1">
      <alignment horizontal="right" vertical="center" indent="3"/>
    </xf>
    <xf numFmtId="37" fontId="3" fillId="0" borderId="9" xfId="3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right" vertical="center"/>
    </xf>
    <xf numFmtId="37" fontId="3" fillId="0" borderId="9" xfId="3" applyNumberFormat="1" applyFont="1" applyBorder="1" applyAlignment="1">
      <alignment horizontal="right" vertical="center" indent="3"/>
    </xf>
    <xf numFmtId="37" fontId="2" fillId="0" borderId="11" xfId="3" applyNumberFormat="1" applyFont="1" applyBorder="1" applyAlignment="1">
      <alignment horizontal="right" vertical="center"/>
    </xf>
    <xf numFmtId="165" fontId="2" fillId="0" borderId="14" xfId="3" applyNumberFormat="1" applyFont="1" applyBorder="1" applyAlignment="1">
      <alignment vertical="center"/>
    </xf>
    <xf numFmtId="37" fontId="2" fillId="2" borderId="12" xfId="3" applyNumberFormat="1" applyFont="1" applyFill="1" applyBorder="1" applyAlignment="1">
      <alignment vertical="center"/>
    </xf>
    <xf numFmtId="37" fontId="2" fillId="2" borderId="13" xfId="3" applyNumberFormat="1" applyFont="1" applyFill="1" applyBorder="1" applyAlignment="1">
      <alignment vertical="center"/>
    </xf>
    <xf numFmtId="37" fontId="2" fillId="2" borderId="14" xfId="3" applyNumberFormat="1" applyFont="1" applyFill="1" applyBorder="1" applyAlignment="1">
      <alignment vertical="center"/>
    </xf>
    <xf numFmtId="37" fontId="3" fillId="0" borderId="0" xfId="3" applyNumberFormat="1" applyFont="1" applyAlignment="1">
      <alignment vertical="center"/>
    </xf>
    <xf numFmtId="0" fontId="3" fillId="0" borderId="0" xfId="4" applyFont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37" fontId="2" fillId="0" borderId="14" xfId="3" applyNumberFormat="1" applyFont="1" applyBorder="1" applyAlignment="1">
      <alignment horizontal="right" vertical="center"/>
    </xf>
  </cellXfs>
  <cellStyles count="5">
    <cellStyle name="Comma [0] 2 2" xfId="3"/>
    <cellStyle name="Normal" xfId="0" builtinId="0"/>
    <cellStyle name="Normal 2" xfId="2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LANGKAT%20LAMPIRAN%20PROF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BAHOROK</v>
          </cell>
        </row>
        <row r="10">
          <cell r="C10" t="str">
            <v>BUKIT LAWANG</v>
          </cell>
        </row>
        <row r="11">
          <cell r="C11" t="str">
            <v>SERAPIT</v>
          </cell>
        </row>
        <row r="12">
          <cell r="C12" t="str">
            <v>TANJUNG LANGKAT</v>
          </cell>
        </row>
        <row r="13">
          <cell r="C13" t="str">
            <v>MARIKE</v>
          </cell>
        </row>
        <row r="14">
          <cell r="C14" t="str">
            <v>NAMU UKUR</v>
          </cell>
        </row>
        <row r="15">
          <cell r="C15" t="str">
            <v>NAMU TERASI</v>
          </cell>
        </row>
        <row r="16">
          <cell r="C16" t="str">
            <v>KUALA</v>
          </cell>
        </row>
        <row r="17">
          <cell r="C17" t="str">
            <v>SAMBIREJO</v>
          </cell>
        </row>
        <row r="18">
          <cell r="C18" t="str">
            <v>SELESAI</v>
          </cell>
        </row>
        <row r="19">
          <cell r="C19" t="str">
            <v>STABAT</v>
          </cell>
        </row>
        <row r="20">
          <cell r="C20" t="str">
            <v>KARANG REJO</v>
          </cell>
        </row>
        <row r="21">
          <cell r="C21" t="str">
            <v>STABAT LAMA</v>
          </cell>
        </row>
        <row r="22">
          <cell r="C22" t="str">
            <v>STUNGKIT</v>
          </cell>
        </row>
        <row r="23">
          <cell r="C23" t="str">
            <v>HINAI KIRI</v>
          </cell>
        </row>
        <row r="24">
          <cell r="C24" t="str">
            <v>DESA TELUK</v>
          </cell>
        </row>
        <row r="25">
          <cell r="C25" t="str">
            <v>SECANGGANG</v>
          </cell>
        </row>
        <row r="26">
          <cell r="C26" t="str">
            <v>TANJUNG BERINGIN</v>
          </cell>
        </row>
        <row r="27">
          <cell r="C27" t="str">
            <v>TANJUNG SELAMAT</v>
          </cell>
        </row>
        <row r="28">
          <cell r="C28" t="str">
            <v>SEI BAMBAN</v>
          </cell>
        </row>
        <row r="29">
          <cell r="C29" t="str">
            <v>SAWIT SEBERANG</v>
          </cell>
        </row>
        <row r="30">
          <cell r="C30" t="str">
            <v>PANTAI CERMIN</v>
          </cell>
        </row>
        <row r="31">
          <cell r="C31" t="str">
            <v>PEMATANG CENGAL</v>
          </cell>
        </row>
        <row r="32">
          <cell r="C32" t="str">
            <v>GEBANG</v>
          </cell>
        </row>
        <row r="33">
          <cell r="C33" t="str">
            <v>SECURAI</v>
          </cell>
        </row>
        <row r="34">
          <cell r="C34" t="str">
            <v>PANGKALAN BRANDAN</v>
          </cell>
        </row>
        <row r="35">
          <cell r="C35" t="str">
            <v>DESA LAMA</v>
          </cell>
        </row>
        <row r="36">
          <cell r="C36" t="str">
            <v>TANGKAHAN DURIAN</v>
          </cell>
        </row>
        <row r="37">
          <cell r="C37" t="str">
            <v>PANGKALAN SUSU</v>
          </cell>
        </row>
        <row r="38">
          <cell r="C38" t="str">
            <v>BERAS BASAH</v>
          </cell>
        </row>
        <row r="39">
          <cell r="C39" t="str">
            <v>BESITANG</v>
          </cell>
        </row>
        <row r="40">
          <cell r="C40" t="str">
            <v>PEMATANG JAYA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C33" sqref="C33"/>
    </sheetView>
  </sheetViews>
  <sheetFormatPr defaultColWidth="9.140625" defaultRowHeight="15" x14ac:dyDescent="0.25"/>
  <cols>
    <col min="1" max="1" width="20.85546875" style="1" customWidth="1"/>
    <col min="2" max="2" width="21.5703125" style="1" customWidth="1"/>
    <col min="3" max="3" width="16.7109375" style="1" customWidth="1"/>
    <col min="4" max="4" width="9.85546875" style="1" customWidth="1"/>
    <col min="5" max="5" width="13.7109375" style="1" customWidth="1"/>
    <col min="6" max="6" width="13" style="1" customWidth="1"/>
    <col min="7" max="7" width="12.7109375" style="1" customWidth="1"/>
    <col min="8" max="9" width="13" style="1" customWidth="1"/>
    <col min="10" max="10" width="11.140625" style="1" customWidth="1"/>
    <col min="11" max="11" width="13.7109375" style="1" customWidth="1"/>
    <col min="12" max="12" width="15.5703125" style="1" customWidth="1"/>
    <col min="13" max="256" width="9.140625" style="1"/>
    <col min="257" max="257" width="5.5703125" style="1" customWidth="1"/>
    <col min="258" max="258" width="21.5703125" style="1" customWidth="1"/>
    <col min="259" max="259" width="19.85546875" style="1" customWidth="1"/>
    <col min="260" max="268" width="15.5703125" style="1" customWidth="1"/>
    <col min="269" max="512" width="9.140625" style="1"/>
    <col min="513" max="513" width="5.5703125" style="1" customWidth="1"/>
    <col min="514" max="514" width="21.5703125" style="1" customWidth="1"/>
    <col min="515" max="515" width="19.85546875" style="1" customWidth="1"/>
    <col min="516" max="524" width="15.5703125" style="1" customWidth="1"/>
    <col min="525" max="768" width="9.140625" style="1"/>
    <col min="769" max="769" width="5.5703125" style="1" customWidth="1"/>
    <col min="770" max="770" width="21.5703125" style="1" customWidth="1"/>
    <col min="771" max="771" width="19.85546875" style="1" customWidth="1"/>
    <col min="772" max="780" width="15.5703125" style="1" customWidth="1"/>
    <col min="781" max="1024" width="9.140625" style="1"/>
    <col min="1025" max="1025" width="5.5703125" style="1" customWidth="1"/>
    <col min="1026" max="1026" width="21.5703125" style="1" customWidth="1"/>
    <col min="1027" max="1027" width="19.85546875" style="1" customWidth="1"/>
    <col min="1028" max="1036" width="15.5703125" style="1" customWidth="1"/>
    <col min="1037" max="1280" width="9.140625" style="1"/>
    <col min="1281" max="1281" width="5.5703125" style="1" customWidth="1"/>
    <col min="1282" max="1282" width="21.5703125" style="1" customWidth="1"/>
    <col min="1283" max="1283" width="19.85546875" style="1" customWidth="1"/>
    <col min="1284" max="1292" width="15.5703125" style="1" customWidth="1"/>
    <col min="1293" max="1536" width="9.140625" style="1"/>
    <col min="1537" max="1537" width="5.5703125" style="1" customWidth="1"/>
    <col min="1538" max="1538" width="21.5703125" style="1" customWidth="1"/>
    <col min="1539" max="1539" width="19.85546875" style="1" customWidth="1"/>
    <col min="1540" max="1548" width="15.5703125" style="1" customWidth="1"/>
    <col min="1549" max="1792" width="9.140625" style="1"/>
    <col min="1793" max="1793" width="5.5703125" style="1" customWidth="1"/>
    <col min="1794" max="1794" width="21.5703125" style="1" customWidth="1"/>
    <col min="1795" max="1795" width="19.85546875" style="1" customWidth="1"/>
    <col min="1796" max="1804" width="15.5703125" style="1" customWidth="1"/>
    <col min="1805" max="2048" width="9.140625" style="1"/>
    <col min="2049" max="2049" width="5.5703125" style="1" customWidth="1"/>
    <col min="2050" max="2050" width="21.5703125" style="1" customWidth="1"/>
    <col min="2051" max="2051" width="19.85546875" style="1" customWidth="1"/>
    <col min="2052" max="2060" width="15.5703125" style="1" customWidth="1"/>
    <col min="2061" max="2304" width="9.140625" style="1"/>
    <col min="2305" max="2305" width="5.5703125" style="1" customWidth="1"/>
    <col min="2306" max="2306" width="21.5703125" style="1" customWidth="1"/>
    <col min="2307" max="2307" width="19.85546875" style="1" customWidth="1"/>
    <col min="2308" max="2316" width="15.5703125" style="1" customWidth="1"/>
    <col min="2317" max="2560" width="9.140625" style="1"/>
    <col min="2561" max="2561" width="5.5703125" style="1" customWidth="1"/>
    <col min="2562" max="2562" width="21.5703125" style="1" customWidth="1"/>
    <col min="2563" max="2563" width="19.85546875" style="1" customWidth="1"/>
    <col min="2564" max="2572" width="15.5703125" style="1" customWidth="1"/>
    <col min="2573" max="2816" width="9.140625" style="1"/>
    <col min="2817" max="2817" width="5.5703125" style="1" customWidth="1"/>
    <col min="2818" max="2818" width="21.5703125" style="1" customWidth="1"/>
    <col min="2819" max="2819" width="19.85546875" style="1" customWidth="1"/>
    <col min="2820" max="2828" width="15.5703125" style="1" customWidth="1"/>
    <col min="2829" max="3072" width="9.140625" style="1"/>
    <col min="3073" max="3073" width="5.5703125" style="1" customWidth="1"/>
    <col min="3074" max="3074" width="21.5703125" style="1" customWidth="1"/>
    <col min="3075" max="3075" width="19.85546875" style="1" customWidth="1"/>
    <col min="3076" max="3084" width="15.5703125" style="1" customWidth="1"/>
    <col min="3085" max="3328" width="9.140625" style="1"/>
    <col min="3329" max="3329" width="5.5703125" style="1" customWidth="1"/>
    <col min="3330" max="3330" width="21.5703125" style="1" customWidth="1"/>
    <col min="3331" max="3331" width="19.85546875" style="1" customWidth="1"/>
    <col min="3332" max="3340" width="15.5703125" style="1" customWidth="1"/>
    <col min="3341" max="3584" width="9.140625" style="1"/>
    <col min="3585" max="3585" width="5.5703125" style="1" customWidth="1"/>
    <col min="3586" max="3586" width="21.5703125" style="1" customWidth="1"/>
    <col min="3587" max="3587" width="19.85546875" style="1" customWidth="1"/>
    <col min="3588" max="3596" width="15.5703125" style="1" customWidth="1"/>
    <col min="3597" max="3840" width="9.140625" style="1"/>
    <col min="3841" max="3841" width="5.5703125" style="1" customWidth="1"/>
    <col min="3842" max="3842" width="21.5703125" style="1" customWidth="1"/>
    <col min="3843" max="3843" width="19.85546875" style="1" customWidth="1"/>
    <col min="3844" max="3852" width="15.5703125" style="1" customWidth="1"/>
    <col min="3853" max="4096" width="9.140625" style="1"/>
    <col min="4097" max="4097" width="5.5703125" style="1" customWidth="1"/>
    <col min="4098" max="4098" width="21.5703125" style="1" customWidth="1"/>
    <col min="4099" max="4099" width="19.85546875" style="1" customWidth="1"/>
    <col min="4100" max="4108" width="15.5703125" style="1" customWidth="1"/>
    <col min="4109" max="4352" width="9.140625" style="1"/>
    <col min="4353" max="4353" width="5.5703125" style="1" customWidth="1"/>
    <col min="4354" max="4354" width="21.5703125" style="1" customWidth="1"/>
    <col min="4355" max="4355" width="19.85546875" style="1" customWidth="1"/>
    <col min="4356" max="4364" width="15.5703125" style="1" customWidth="1"/>
    <col min="4365" max="4608" width="9.140625" style="1"/>
    <col min="4609" max="4609" width="5.5703125" style="1" customWidth="1"/>
    <col min="4610" max="4610" width="21.5703125" style="1" customWidth="1"/>
    <col min="4611" max="4611" width="19.85546875" style="1" customWidth="1"/>
    <col min="4612" max="4620" width="15.5703125" style="1" customWidth="1"/>
    <col min="4621" max="4864" width="9.140625" style="1"/>
    <col min="4865" max="4865" width="5.5703125" style="1" customWidth="1"/>
    <col min="4866" max="4866" width="21.5703125" style="1" customWidth="1"/>
    <col min="4867" max="4867" width="19.85546875" style="1" customWidth="1"/>
    <col min="4868" max="4876" width="15.5703125" style="1" customWidth="1"/>
    <col min="4877" max="5120" width="9.140625" style="1"/>
    <col min="5121" max="5121" width="5.5703125" style="1" customWidth="1"/>
    <col min="5122" max="5122" width="21.5703125" style="1" customWidth="1"/>
    <col min="5123" max="5123" width="19.85546875" style="1" customWidth="1"/>
    <col min="5124" max="5132" width="15.5703125" style="1" customWidth="1"/>
    <col min="5133" max="5376" width="9.140625" style="1"/>
    <col min="5377" max="5377" width="5.5703125" style="1" customWidth="1"/>
    <col min="5378" max="5378" width="21.5703125" style="1" customWidth="1"/>
    <col min="5379" max="5379" width="19.85546875" style="1" customWidth="1"/>
    <col min="5380" max="5388" width="15.5703125" style="1" customWidth="1"/>
    <col min="5389" max="5632" width="9.140625" style="1"/>
    <col min="5633" max="5633" width="5.5703125" style="1" customWidth="1"/>
    <col min="5634" max="5634" width="21.5703125" style="1" customWidth="1"/>
    <col min="5635" max="5635" width="19.85546875" style="1" customWidth="1"/>
    <col min="5636" max="5644" width="15.5703125" style="1" customWidth="1"/>
    <col min="5645" max="5888" width="9.140625" style="1"/>
    <col min="5889" max="5889" width="5.5703125" style="1" customWidth="1"/>
    <col min="5890" max="5890" width="21.5703125" style="1" customWidth="1"/>
    <col min="5891" max="5891" width="19.85546875" style="1" customWidth="1"/>
    <col min="5892" max="5900" width="15.5703125" style="1" customWidth="1"/>
    <col min="5901" max="6144" width="9.140625" style="1"/>
    <col min="6145" max="6145" width="5.5703125" style="1" customWidth="1"/>
    <col min="6146" max="6146" width="21.5703125" style="1" customWidth="1"/>
    <col min="6147" max="6147" width="19.85546875" style="1" customWidth="1"/>
    <col min="6148" max="6156" width="15.5703125" style="1" customWidth="1"/>
    <col min="6157" max="6400" width="9.140625" style="1"/>
    <col min="6401" max="6401" width="5.5703125" style="1" customWidth="1"/>
    <col min="6402" max="6402" width="21.5703125" style="1" customWidth="1"/>
    <col min="6403" max="6403" width="19.85546875" style="1" customWidth="1"/>
    <col min="6404" max="6412" width="15.5703125" style="1" customWidth="1"/>
    <col min="6413" max="6656" width="9.140625" style="1"/>
    <col min="6657" max="6657" width="5.5703125" style="1" customWidth="1"/>
    <col min="6658" max="6658" width="21.5703125" style="1" customWidth="1"/>
    <col min="6659" max="6659" width="19.85546875" style="1" customWidth="1"/>
    <col min="6660" max="6668" width="15.5703125" style="1" customWidth="1"/>
    <col min="6669" max="6912" width="9.140625" style="1"/>
    <col min="6913" max="6913" width="5.5703125" style="1" customWidth="1"/>
    <col min="6914" max="6914" width="21.5703125" style="1" customWidth="1"/>
    <col min="6915" max="6915" width="19.85546875" style="1" customWidth="1"/>
    <col min="6916" max="6924" width="15.5703125" style="1" customWidth="1"/>
    <col min="6925" max="7168" width="9.140625" style="1"/>
    <col min="7169" max="7169" width="5.5703125" style="1" customWidth="1"/>
    <col min="7170" max="7170" width="21.5703125" style="1" customWidth="1"/>
    <col min="7171" max="7171" width="19.85546875" style="1" customWidth="1"/>
    <col min="7172" max="7180" width="15.5703125" style="1" customWidth="1"/>
    <col min="7181" max="7424" width="9.140625" style="1"/>
    <col min="7425" max="7425" width="5.5703125" style="1" customWidth="1"/>
    <col min="7426" max="7426" width="21.5703125" style="1" customWidth="1"/>
    <col min="7427" max="7427" width="19.85546875" style="1" customWidth="1"/>
    <col min="7428" max="7436" width="15.5703125" style="1" customWidth="1"/>
    <col min="7437" max="7680" width="9.140625" style="1"/>
    <col min="7681" max="7681" width="5.5703125" style="1" customWidth="1"/>
    <col min="7682" max="7682" width="21.5703125" style="1" customWidth="1"/>
    <col min="7683" max="7683" width="19.85546875" style="1" customWidth="1"/>
    <col min="7684" max="7692" width="15.5703125" style="1" customWidth="1"/>
    <col min="7693" max="7936" width="9.140625" style="1"/>
    <col min="7937" max="7937" width="5.5703125" style="1" customWidth="1"/>
    <col min="7938" max="7938" width="21.5703125" style="1" customWidth="1"/>
    <col min="7939" max="7939" width="19.85546875" style="1" customWidth="1"/>
    <col min="7940" max="7948" width="15.5703125" style="1" customWidth="1"/>
    <col min="7949" max="8192" width="9.140625" style="1"/>
    <col min="8193" max="8193" width="5.5703125" style="1" customWidth="1"/>
    <col min="8194" max="8194" width="21.5703125" style="1" customWidth="1"/>
    <col min="8195" max="8195" width="19.85546875" style="1" customWidth="1"/>
    <col min="8196" max="8204" width="15.5703125" style="1" customWidth="1"/>
    <col min="8205" max="8448" width="9.140625" style="1"/>
    <col min="8449" max="8449" width="5.5703125" style="1" customWidth="1"/>
    <col min="8450" max="8450" width="21.5703125" style="1" customWidth="1"/>
    <col min="8451" max="8451" width="19.85546875" style="1" customWidth="1"/>
    <col min="8452" max="8460" width="15.5703125" style="1" customWidth="1"/>
    <col min="8461" max="8704" width="9.140625" style="1"/>
    <col min="8705" max="8705" width="5.5703125" style="1" customWidth="1"/>
    <col min="8706" max="8706" width="21.5703125" style="1" customWidth="1"/>
    <col min="8707" max="8707" width="19.85546875" style="1" customWidth="1"/>
    <col min="8708" max="8716" width="15.5703125" style="1" customWidth="1"/>
    <col min="8717" max="8960" width="9.140625" style="1"/>
    <col min="8961" max="8961" width="5.5703125" style="1" customWidth="1"/>
    <col min="8962" max="8962" width="21.5703125" style="1" customWidth="1"/>
    <col min="8963" max="8963" width="19.85546875" style="1" customWidth="1"/>
    <col min="8964" max="8972" width="15.5703125" style="1" customWidth="1"/>
    <col min="8973" max="9216" width="9.140625" style="1"/>
    <col min="9217" max="9217" width="5.5703125" style="1" customWidth="1"/>
    <col min="9218" max="9218" width="21.5703125" style="1" customWidth="1"/>
    <col min="9219" max="9219" width="19.85546875" style="1" customWidth="1"/>
    <col min="9220" max="9228" width="15.5703125" style="1" customWidth="1"/>
    <col min="9229" max="9472" width="9.140625" style="1"/>
    <col min="9473" max="9473" width="5.5703125" style="1" customWidth="1"/>
    <col min="9474" max="9474" width="21.5703125" style="1" customWidth="1"/>
    <col min="9475" max="9475" width="19.85546875" style="1" customWidth="1"/>
    <col min="9476" max="9484" width="15.5703125" style="1" customWidth="1"/>
    <col min="9485" max="9728" width="9.140625" style="1"/>
    <col min="9729" max="9729" width="5.5703125" style="1" customWidth="1"/>
    <col min="9730" max="9730" width="21.5703125" style="1" customWidth="1"/>
    <col min="9731" max="9731" width="19.85546875" style="1" customWidth="1"/>
    <col min="9732" max="9740" width="15.5703125" style="1" customWidth="1"/>
    <col min="9741" max="9984" width="9.140625" style="1"/>
    <col min="9985" max="9985" width="5.5703125" style="1" customWidth="1"/>
    <col min="9986" max="9986" width="21.5703125" style="1" customWidth="1"/>
    <col min="9987" max="9987" width="19.85546875" style="1" customWidth="1"/>
    <col min="9988" max="9996" width="15.5703125" style="1" customWidth="1"/>
    <col min="9997" max="10240" width="9.140625" style="1"/>
    <col min="10241" max="10241" width="5.5703125" style="1" customWidth="1"/>
    <col min="10242" max="10242" width="21.5703125" style="1" customWidth="1"/>
    <col min="10243" max="10243" width="19.85546875" style="1" customWidth="1"/>
    <col min="10244" max="10252" width="15.5703125" style="1" customWidth="1"/>
    <col min="10253" max="10496" width="9.140625" style="1"/>
    <col min="10497" max="10497" width="5.5703125" style="1" customWidth="1"/>
    <col min="10498" max="10498" width="21.5703125" style="1" customWidth="1"/>
    <col min="10499" max="10499" width="19.85546875" style="1" customWidth="1"/>
    <col min="10500" max="10508" width="15.5703125" style="1" customWidth="1"/>
    <col min="10509" max="10752" width="9.140625" style="1"/>
    <col min="10753" max="10753" width="5.5703125" style="1" customWidth="1"/>
    <col min="10754" max="10754" width="21.5703125" style="1" customWidth="1"/>
    <col min="10755" max="10755" width="19.85546875" style="1" customWidth="1"/>
    <col min="10756" max="10764" width="15.5703125" style="1" customWidth="1"/>
    <col min="10765" max="11008" width="9.140625" style="1"/>
    <col min="11009" max="11009" width="5.5703125" style="1" customWidth="1"/>
    <col min="11010" max="11010" width="21.5703125" style="1" customWidth="1"/>
    <col min="11011" max="11011" width="19.85546875" style="1" customWidth="1"/>
    <col min="11012" max="11020" width="15.5703125" style="1" customWidth="1"/>
    <col min="11021" max="11264" width="9.140625" style="1"/>
    <col min="11265" max="11265" width="5.5703125" style="1" customWidth="1"/>
    <col min="11266" max="11266" width="21.5703125" style="1" customWidth="1"/>
    <col min="11267" max="11267" width="19.85546875" style="1" customWidth="1"/>
    <col min="11268" max="11276" width="15.5703125" style="1" customWidth="1"/>
    <col min="11277" max="11520" width="9.140625" style="1"/>
    <col min="11521" max="11521" width="5.5703125" style="1" customWidth="1"/>
    <col min="11522" max="11522" width="21.5703125" style="1" customWidth="1"/>
    <col min="11523" max="11523" width="19.85546875" style="1" customWidth="1"/>
    <col min="11524" max="11532" width="15.5703125" style="1" customWidth="1"/>
    <col min="11533" max="11776" width="9.140625" style="1"/>
    <col min="11777" max="11777" width="5.5703125" style="1" customWidth="1"/>
    <col min="11778" max="11778" width="21.5703125" style="1" customWidth="1"/>
    <col min="11779" max="11779" width="19.85546875" style="1" customWidth="1"/>
    <col min="11780" max="11788" width="15.5703125" style="1" customWidth="1"/>
    <col min="11789" max="12032" width="9.140625" style="1"/>
    <col min="12033" max="12033" width="5.5703125" style="1" customWidth="1"/>
    <col min="12034" max="12034" width="21.5703125" style="1" customWidth="1"/>
    <col min="12035" max="12035" width="19.85546875" style="1" customWidth="1"/>
    <col min="12036" max="12044" width="15.5703125" style="1" customWidth="1"/>
    <col min="12045" max="12288" width="9.140625" style="1"/>
    <col min="12289" max="12289" width="5.5703125" style="1" customWidth="1"/>
    <col min="12290" max="12290" width="21.5703125" style="1" customWidth="1"/>
    <col min="12291" max="12291" width="19.85546875" style="1" customWidth="1"/>
    <col min="12292" max="12300" width="15.5703125" style="1" customWidth="1"/>
    <col min="12301" max="12544" width="9.140625" style="1"/>
    <col min="12545" max="12545" width="5.5703125" style="1" customWidth="1"/>
    <col min="12546" max="12546" width="21.5703125" style="1" customWidth="1"/>
    <col min="12547" max="12547" width="19.85546875" style="1" customWidth="1"/>
    <col min="12548" max="12556" width="15.5703125" style="1" customWidth="1"/>
    <col min="12557" max="12800" width="9.140625" style="1"/>
    <col min="12801" max="12801" width="5.5703125" style="1" customWidth="1"/>
    <col min="12802" max="12802" width="21.5703125" style="1" customWidth="1"/>
    <col min="12803" max="12803" width="19.85546875" style="1" customWidth="1"/>
    <col min="12804" max="12812" width="15.5703125" style="1" customWidth="1"/>
    <col min="12813" max="13056" width="9.140625" style="1"/>
    <col min="13057" max="13057" width="5.5703125" style="1" customWidth="1"/>
    <col min="13058" max="13058" width="21.5703125" style="1" customWidth="1"/>
    <col min="13059" max="13059" width="19.85546875" style="1" customWidth="1"/>
    <col min="13060" max="13068" width="15.5703125" style="1" customWidth="1"/>
    <col min="13069" max="13312" width="9.140625" style="1"/>
    <col min="13313" max="13313" width="5.5703125" style="1" customWidth="1"/>
    <col min="13314" max="13314" width="21.5703125" style="1" customWidth="1"/>
    <col min="13315" max="13315" width="19.85546875" style="1" customWidth="1"/>
    <col min="13316" max="13324" width="15.5703125" style="1" customWidth="1"/>
    <col min="13325" max="13568" width="9.140625" style="1"/>
    <col min="13569" max="13569" width="5.5703125" style="1" customWidth="1"/>
    <col min="13570" max="13570" width="21.5703125" style="1" customWidth="1"/>
    <col min="13571" max="13571" width="19.85546875" style="1" customWidth="1"/>
    <col min="13572" max="13580" width="15.5703125" style="1" customWidth="1"/>
    <col min="13581" max="13824" width="9.140625" style="1"/>
    <col min="13825" max="13825" width="5.5703125" style="1" customWidth="1"/>
    <col min="13826" max="13826" width="21.5703125" style="1" customWidth="1"/>
    <col min="13827" max="13827" width="19.85546875" style="1" customWidth="1"/>
    <col min="13828" max="13836" width="15.5703125" style="1" customWidth="1"/>
    <col min="13837" max="14080" width="9.140625" style="1"/>
    <col min="14081" max="14081" width="5.5703125" style="1" customWidth="1"/>
    <col min="14082" max="14082" width="21.5703125" style="1" customWidth="1"/>
    <col min="14083" max="14083" width="19.85546875" style="1" customWidth="1"/>
    <col min="14084" max="14092" width="15.5703125" style="1" customWidth="1"/>
    <col min="14093" max="14336" width="9.140625" style="1"/>
    <col min="14337" max="14337" width="5.5703125" style="1" customWidth="1"/>
    <col min="14338" max="14338" width="21.5703125" style="1" customWidth="1"/>
    <col min="14339" max="14339" width="19.85546875" style="1" customWidth="1"/>
    <col min="14340" max="14348" width="15.5703125" style="1" customWidth="1"/>
    <col min="14349" max="14592" width="9.140625" style="1"/>
    <col min="14593" max="14593" width="5.5703125" style="1" customWidth="1"/>
    <col min="14594" max="14594" width="21.5703125" style="1" customWidth="1"/>
    <col min="14595" max="14595" width="19.85546875" style="1" customWidth="1"/>
    <col min="14596" max="14604" width="15.5703125" style="1" customWidth="1"/>
    <col min="14605" max="14848" width="9.140625" style="1"/>
    <col min="14849" max="14849" width="5.5703125" style="1" customWidth="1"/>
    <col min="14850" max="14850" width="21.5703125" style="1" customWidth="1"/>
    <col min="14851" max="14851" width="19.85546875" style="1" customWidth="1"/>
    <col min="14852" max="14860" width="15.5703125" style="1" customWidth="1"/>
    <col min="14861" max="15104" width="9.140625" style="1"/>
    <col min="15105" max="15105" width="5.5703125" style="1" customWidth="1"/>
    <col min="15106" max="15106" width="21.5703125" style="1" customWidth="1"/>
    <col min="15107" max="15107" width="19.85546875" style="1" customWidth="1"/>
    <col min="15108" max="15116" width="15.5703125" style="1" customWidth="1"/>
    <col min="15117" max="15360" width="9.140625" style="1"/>
    <col min="15361" max="15361" width="5.5703125" style="1" customWidth="1"/>
    <col min="15362" max="15362" width="21.5703125" style="1" customWidth="1"/>
    <col min="15363" max="15363" width="19.85546875" style="1" customWidth="1"/>
    <col min="15364" max="15372" width="15.5703125" style="1" customWidth="1"/>
    <col min="15373" max="15616" width="9.140625" style="1"/>
    <col min="15617" max="15617" width="5.5703125" style="1" customWidth="1"/>
    <col min="15618" max="15618" width="21.5703125" style="1" customWidth="1"/>
    <col min="15619" max="15619" width="19.85546875" style="1" customWidth="1"/>
    <col min="15620" max="15628" width="15.5703125" style="1" customWidth="1"/>
    <col min="15629" max="15872" width="9.140625" style="1"/>
    <col min="15873" max="15873" width="5.5703125" style="1" customWidth="1"/>
    <col min="15874" max="15874" width="21.5703125" style="1" customWidth="1"/>
    <col min="15875" max="15875" width="19.85546875" style="1" customWidth="1"/>
    <col min="15876" max="15884" width="15.5703125" style="1" customWidth="1"/>
    <col min="15885" max="16128" width="9.140625" style="1"/>
    <col min="16129" max="16129" width="5.5703125" style="1" customWidth="1"/>
    <col min="16130" max="16130" width="21.5703125" style="1" customWidth="1"/>
    <col min="16131" max="16131" width="19.85546875" style="1" customWidth="1"/>
    <col min="16132" max="16140" width="15.5703125" style="1" customWidth="1"/>
    <col min="16141" max="16384" width="9.140625" style="1"/>
  </cols>
  <sheetData>
    <row r="1" spans="1:12" ht="20.100000000000001" customHeight="1" x14ac:dyDescent="0.25">
      <c r="A1" s="21" t="s">
        <v>11</v>
      </c>
      <c r="B1" s="21" t="s">
        <v>0</v>
      </c>
      <c r="C1" s="23" t="s">
        <v>1</v>
      </c>
      <c r="D1" s="24"/>
      <c r="E1" s="24"/>
      <c r="F1" s="24"/>
      <c r="G1" s="24"/>
      <c r="H1" s="24"/>
      <c r="I1" s="24"/>
      <c r="J1" s="24"/>
      <c r="K1" s="25"/>
      <c r="L1" s="2"/>
    </row>
    <row r="2" spans="1:12" ht="21" customHeight="1" x14ac:dyDescent="0.25">
      <c r="A2" s="21"/>
      <c r="B2" s="21"/>
      <c r="C2" s="20" t="s">
        <v>2</v>
      </c>
      <c r="D2" s="20"/>
      <c r="E2" s="20"/>
      <c r="F2" s="20" t="s">
        <v>3</v>
      </c>
      <c r="G2" s="20"/>
      <c r="H2" s="20"/>
      <c r="I2" s="20" t="s">
        <v>4</v>
      </c>
      <c r="J2" s="20"/>
      <c r="K2" s="20"/>
      <c r="L2" s="2"/>
    </row>
    <row r="3" spans="1:12" ht="15" customHeight="1" x14ac:dyDescent="0.25">
      <c r="A3" s="21"/>
      <c r="B3" s="21"/>
      <c r="C3" s="20" t="s">
        <v>5</v>
      </c>
      <c r="D3" s="19" t="s">
        <v>6</v>
      </c>
      <c r="E3" s="19" t="s">
        <v>7</v>
      </c>
      <c r="F3" s="20" t="s">
        <v>5</v>
      </c>
      <c r="G3" s="19" t="s">
        <v>6</v>
      </c>
      <c r="H3" s="19" t="s">
        <v>7</v>
      </c>
      <c r="I3" s="20" t="s">
        <v>5</v>
      </c>
      <c r="J3" s="19" t="s">
        <v>6</v>
      </c>
      <c r="K3" s="19" t="s">
        <v>7</v>
      </c>
      <c r="L3" s="2"/>
    </row>
    <row r="4" spans="1:12" ht="15.75" customHeight="1" x14ac:dyDescent="0.25">
      <c r="A4" s="22"/>
      <c r="B4" s="22"/>
      <c r="C4" s="20"/>
      <c r="D4" s="19"/>
      <c r="E4" s="19"/>
      <c r="F4" s="20"/>
      <c r="G4" s="19"/>
      <c r="H4" s="19"/>
      <c r="I4" s="20"/>
      <c r="J4" s="19"/>
      <c r="K4" s="19"/>
      <c r="L4" s="2"/>
    </row>
    <row r="5" spans="1:12" ht="20.100000000000001" customHeight="1" x14ac:dyDescent="0.25">
      <c r="A5" s="27">
        <v>1213010</v>
      </c>
      <c r="B5" s="3" t="str">
        <f>'[1]9'!C9</f>
        <v>BAHOROK</v>
      </c>
      <c r="C5" s="4">
        <v>132</v>
      </c>
      <c r="D5" s="5">
        <v>0</v>
      </c>
      <c r="E5" s="5">
        <f>SUM(C5:D5)</f>
        <v>132</v>
      </c>
      <c r="F5" s="6">
        <v>143</v>
      </c>
      <c r="G5" s="7">
        <v>0</v>
      </c>
      <c r="H5" s="5">
        <f t="shared" ref="H5:H36" si="0">SUM(F5:G5)</f>
        <v>143</v>
      </c>
      <c r="I5" s="5">
        <f>C5+F5</f>
        <v>275</v>
      </c>
      <c r="J5" s="5">
        <f t="shared" ref="J5:J37" si="1">D5+G5</f>
        <v>0</v>
      </c>
      <c r="K5" s="5">
        <f t="shared" ref="K5:K36" si="2">SUM(I5:J5)</f>
        <v>275</v>
      </c>
      <c r="L5" s="2"/>
    </row>
    <row r="6" spans="1:12" ht="20.100000000000001" customHeight="1" x14ac:dyDescent="0.25">
      <c r="A6" s="28"/>
      <c r="B6" s="3" t="str">
        <f>'[1]9'!C10</f>
        <v>BUKIT LAWANG</v>
      </c>
      <c r="C6" s="4">
        <v>168</v>
      </c>
      <c r="D6" s="5">
        <v>0</v>
      </c>
      <c r="E6" s="5">
        <f t="shared" ref="E6:E36" si="3">SUM(C6:D6)</f>
        <v>168</v>
      </c>
      <c r="F6" s="6">
        <v>144</v>
      </c>
      <c r="G6" s="7">
        <v>0</v>
      </c>
      <c r="H6" s="5">
        <f t="shared" si="0"/>
        <v>144</v>
      </c>
      <c r="I6" s="5">
        <f t="shared" ref="I6:I36" si="4">C6+F6</f>
        <v>312</v>
      </c>
      <c r="J6" s="5">
        <f t="shared" si="1"/>
        <v>0</v>
      </c>
      <c r="K6" s="5">
        <f t="shared" si="2"/>
        <v>312</v>
      </c>
      <c r="L6" s="2"/>
    </row>
    <row r="7" spans="1:12" ht="20.100000000000001" customHeight="1" x14ac:dyDescent="0.25">
      <c r="A7" s="26">
        <v>1213011</v>
      </c>
      <c r="B7" s="3" t="str">
        <f>'[1]9'!C11</f>
        <v>SERAPIT</v>
      </c>
      <c r="C7" s="4">
        <v>175</v>
      </c>
      <c r="D7" s="5">
        <v>0</v>
      </c>
      <c r="E7" s="5">
        <f t="shared" si="3"/>
        <v>175</v>
      </c>
      <c r="F7" s="6">
        <v>173</v>
      </c>
      <c r="G7" s="7">
        <v>0</v>
      </c>
      <c r="H7" s="5">
        <f t="shared" si="0"/>
        <v>173</v>
      </c>
      <c r="I7" s="5">
        <f t="shared" si="4"/>
        <v>348</v>
      </c>
      <c r="J7" s="5">
        <f t="shared" si="1"/>
        <v>0</v>
      </c>
      <c r="K7" s="5">
        <f t="shared" si="2"/>
        <v>348</v>
      </c>
      <c r="L7" s="2"/>
    </row>
    <row r="8" spans="1:12" ht="20.100000000000001" customHeight="1" x14ac:dyDescent="0.25">
      <c r="A8" s="26">
        <v>1213020</v>
      </c>
      <c r="B8" s="3" t="str">
        <f>'[1]9'!C12</f>
        <v>TANJUNG LANGKAT</v>
      </c>
      <c r="C8" s="4">
        <v>227</v>
      </c>
      <c r="D8" s="5">
        <v>0</v>
      </c>
      <c r="E8" s="5">
        <f>SUM(C8:D8)</f>
        <v>227</v>
      </c>
      <c r="F8" s="6">
        <v>241</v>
      </c>
      <c r="G8" s="7">
        <v>1</v>
      </c>
      <c r="H8" s="5">
        <f t="shared" si="0"/>
        <v>242</v>
      </c>
      <c r="I8" s="5">
        <f t="shared" si="4"/>
        <v>468</v>
      </c>
      <c r="J8" s="5">
        <f>D8+G8</f>
        <v>1</v>
      </c>
      <c r="K8" s="5">
        <f t="shared" si="2"/>
        <v>469</v>
      </c>
      <c r="L8" s="2"/>
    </row>
    <row r="9" spans="1:12" ht="20.100000000000001" customHeight="1" x14ac:dyDescent="0.25">
      <c r="A9" s="26">
        <v>1213021</v>
      </c>
      <c r="B9" s="3" t="str">
        <f>'[1]9'!C13</f>
        <v>MARIKE</v>
      </c>
      <c r="C9" s="4">
        <v>123</v>
      </c>
      <c r="D9" s="5">
        <v>0</v>
      </c>
      <c r="E9" s="5">
        <f t="shared" si="3"/>
        <v>123</v>
      </c>
      <c r="F9" s="6">
        <v>143</v>
      </c>
      <c r="G9" s="7">
        <v>0</v>
      </c>
      <c r="H9" s="5">
        <f t="shared" si="0"/>
        <v>143</v>
      </c>
      <c r="I9" s="5">
        <f t="shared" si="4"/>
        <v>266</v>
      </c>
      <c r="J9" s="5">
        <f t="shared" si="1"/>
        <v>0</v>
      </c>
      <c r="K9" s="5">
        <f t="shared" si="2"/>
        <v>266</v>
      </c>
      <c r="L9" s="2"/>
    </row>
    <row r="10" spans="1:12" ht="20.100000000000001" customHeight="1" x14ac:dyDescent="0.25">
      <c r="A10" s="27">
        <v>1213030</v>
      </c>
      <c r="B10" s="3" t="str">
        <f>'[1]9'!C14</f>
        <v>NAMU UKUR</v>
      </c>
      <c r="C10" s="4">
        <v>229</v>
      </c>
      <c r="D10" s="5">
        <v>0</v>
      </c>
      <c r="E10" s="5">
        <f t="shared" si="3"/>
        <v>229</v>
      </c>
      <c r="F10" s="6">
        <v>243</v>
      </c>
      <c r="G10" s="7">
        <v>0</v>
      </c>
      <c r="H10" s="5">
        <f>SUM(F10:G10)</f>
        <v>243</v>
      </c>
      <c r="I10" s="5">
        <f t="shared" si="4"/>
        <v>472</v>
      </c>
      <c r="J10" s="5">
        <f t="shared" si="1"/>
        <v>0</v>
      </c>
      <c r="K10" s="5">
        <f t="shared" si="2"/>
        <v>472</v>
      </c>
      <c r="L10" s="2"/>
    </row>
    <row r="11" spans="1:12" ht="20.100000000000001" customHeight="1" x14ac:dyDescent="0.25">
      <c r="A11" s="28"/>
      <c r="B11" s="3" t="str">
        <f>'[1]9'!C15</f>
        <v>NAMU TERASI</v>
      </c>
      <c r="C11" s="4">
        <v>202</v>
      </c>
      <c r="D11" s="5">
        <v>0</v>
      </c>
      <c r="E11" s="5">
        <f t="shared" si="3"/>
        <v>202</v>
      </c>
      <c r="F11" s="6">
        <v>177</v>
      </c>
      <c r="G11" s="7">
        <v>0</v>
      </c>
      <c r="H11" s="5">
        <f t="shared" si="0"/>
        <v>177</v>
      </c>
      <c r="I11" s="5">
        <f t="shared" si="4"/>
        <v>379</v>
      </c>
      <c r="J11" s="5">
        <f t="shared" si="1"/>
        <v>0</v>
      </c>
      <c r="K11" s="5">
        <f t="shared" si="2"/>
        <v>379</v>
      </c>
      <c r="L11" s="2"/>
    </row>
    <row r="12" spans="1:12" ht="20.100000000000001" customHeight="1" x14ac:dyDescent="0.25">
      <c r="A12" s="26">
        <v>1213040</v>
      </c>
      <c r="B12" s="3" t="str">
        <f>'[1]9'!C16</f>
        <v>KUALA</v>
      </c>
      <c r="C12" s="4">
        <v>371</v>
      </c>
      <c r="D12" s="5">
        <v>0</v>
      </c>
      <c r="E12" s="5">
        <f t="shared" si="3"/>
        <v>371</v>
      </c>
      <c r="F12" s="6">
        <v>389</v>
      </c>
      <c r="G12" s="7">
        <v>0</v>
      </c>
      <c r="H12" s="5">
        <f t="shared" si="0"/>
        <v>389</v>
      </c>
      <c r="I12" s="5">
        <f t="shared" si="4"/>
        <v>760</v>
      </c>
      <c r="J12" s="5">
        <f t="shared" si="1"/>
        <v>0</v>
      </c>
      <c r="K12" s="5">
        <f t="shared" si="2"/>
        <v>760</v>
      </c>
      <c r="L12" s="2"/>
    </row>
    <row r="13" spans="1:12" ht="20.100000000000001" customHeight="1" x14ac:dyDescent="0.25">
      <c r="A13" s="26">
        <v>1213060</v>
      </c>
      <c r="B13" s="3" t="str">
        <f>'[1]9'!C17</f>
        <v>SAMBIREJO</v>
      </c>
      <c r="C13" s="4">
        <v>647</v>
      </c>
      <c r="D13" s="5">
        <v>0</v>
      </c>
      <c r="E13" s="5">
        <f t="shared" si="3"/>
        <v>647</v>
      </c>
      <c r="F13" s="6">
        <v>723</v>
      </c>
      <c r="G13" s="7">
        <v>0</v>
      </c>
      <c r="H13" s="5">
        <f t="shared" si="0"/>
        <v>723</v>
      </c>
      <c r="I13" s="5">
        <f t="shared" si="4"/>
        <v>1370</v>
      </c>
      <c r="J13" s="5">
        <f t="shared" si="1"/>
        <v>0</v>
      </c>
      <c r="K13" s="5">
        <f t="shared" si="2"/>
        <v>1370</v>
      </c>
      <c r="L13" s="2"/>
    </row>
    <row r="14" spans="1:12" ht="20.100000000000001" customHeight="1" x14ac:dyDescent="0.25">
      <c r="A14" s="26">
        <v>1213050</v>
      </c>
      <c r="B14" s="3" t="str">
        <f>'[1]9'!C18</f>
        <v>SELESAI</v>
      </c>
      <c r="C14" s="4">
        <v>437</v>
      </c>
      <c r="D14" s="5">
        <v>0</v>
      </c>
      <c r="E14" s="5">
        <f t="shared" si="3"/>
        <v>437</v>
      </c>
      <c r="F14" s="6">
        <v>402</v>
      </c>
      <c r="G14" s="7">
        <v>0</v>
      </c>
      <c r="H14" s="5">
        <f t="shared" si="0"/>
        <v>402</v>
      </c>
      <c r="I14" s="5">
        <f t="shared" si="4"/>
        <v>839</v>
      </c>
      <c r="J14" s="5">
        <f t="shared" si="1"/>
        <v>0</v>
      </c>
      <c r="K14" s="5">
        <f t="shared" si="2"/>
        <v>839</v>
      </c>
      <c r="L14" s="2"/>
    </row>
    <row r="15" spans="1:12" ht="20.100000000000001" customHeight="1" x14ac:dyDescent="0.25">
      <c r="A15" s="27">
        <v>1213070</v>
      </c>
      <c r="B15" s="3" t="str">
        <f>'[1]9'!C19</f>
        <v>STABAT</v>
      </c>
      <c r="C15" s="4">
        <v>375</v>
      </c>
      <c r="D15" s="5">
        <v>1</v>
      </c>
      <c r="E15" s="5">
        <f t="shared" si="3"/>
        <v>376</v>
      </c>
      <c r="F15" s="6">
        <v>373</v>
      </c>
      <c r="G15" s="7">
        <v>1</v>
      </c>
      <c r="H15" s="5">
        <f t="shared" si="0"/>
        <v>374</v>
      </c>
      <c r="I15" s="5">
        <f t="shared" si="4"/>
        <v>748</v>
      </c>
      <c r="J15" s="5">
        <f t="shared" si="1"/>
        <v>2</v>
      </c>
      <c r="K15" s="5">
        <f t="shared" si="2"/>
        <v>750</v>
      </c>
      <c r="L15" s="2"/>
    </row>
    <row r="16" spans="1:12" ht="20.100000000000001" customHeight="1" x14ac:dyDescent="0.25">
      <c r="A16" s="28"/>
      <c r="B16" s="3" t="str">
        <f>'[1]9'!C20</f>
        <v>KARANG REJO</v>
      </c>
      <c r="C16" s="4">
        <v>412</v>
      </c>
      <c r="D16" s="5">
        <v>0</v>
      </c>
      <c r="E16" s="5">
        <f t="shared" si="3"/>
        <v>412</v>
      </c>
      <c r="F16" s="6">
        <v>479</v>
      </c>
      <c r="G16" s="7">
        <v>0</v>
      </c>
      <c r="H16" s="5">
        <f t="shared" si="0"/>
        <v>479</v>
      </c>
      <c r="I16" s="5">
        <f t="shared" si="4"/>
        <v>891</v>
      </c>
      <c r="J16" s="5">
        <f t="shared" si="1"/>
        <v>0</v>
      </c>
      <c r="K16" s="5">
        <f t="shared" si="2"/>
        <v>891</v>
      </c>
      <c r="L16" s="2"/>
    </row>
    <row r="17" spans="1:12" ht="20.100000000000001" customHeight="1" x14ac:dyDescent="0.25">
      <c r="A17" s="27">
        <v>1213080</v>
      </c>
      <c r="B17" s="3" t="str">
        <f>'[1]9'!C21</f>
        <v>STABAT LAMA</v>
      </c>
      <c r="C17" s="4">
        <v>242</v>
      </c>
      <c r="D17" s="5">
        <v>0</v>
      </c>
      <c r="E17" s="5">
        <f t="shared" si="3"/>
        <v>242</v>
      </c>
      <c r="F17" s="6">
        <v>278</v>
      </c>
      <c r="G17" s="7">
        <v>1</v>
      </c>
      <c r="H17" s="5">
        <f>SUM(F17:G18)</f>
        <v>362</v>
      </c>
      <c r="I17" s="5">
        <f>C17+F17</f>
        <v>520</v>
      </c>
      <c r="J17" s="5">
        <v>0</v>
      </c>
      <c r="K17" s="5">
        <f>SUM(I17:J18)</f>
        <v>691</v>
      </c>
      <c r="L17" s="2"/>
    </row>
    <row r="18" spans="1:12" ht="20.100000000000001" customHeight="1" x14ac:dyDescent="0.25">
      <c r="A18" s="28"/>
      <c r="B18" s="3" t="str">
        <f>'[1]9'!C22</f>
        <v>STUNGKIT</v>
      </c>
      <c r="C18" s="4">
        <v>88</v>
      </c>
      <c r="D18" s="5">
        <v>0</v>
      </c>
      <c r="E18" s="5">
        <f t="shared" si="3"/>
        <v>88</v>
      </c>
      <c r="F18" s="6">
        <v>83</v>
      </c>
      <c r="G18" s="7">
        <v>0</v>
      </c>
      <c r="H18" s="5">
        <f>SUM(F18:G19)</f>
        <v>230</v>
      </c>
      <c r="I18" s="5">
        <f>C18+F18</f>
        <v>171</v>
      </c>
      <c r="J18" s="5">
        <v>0</v>
      </c>
      <c r="K18" s="5">
        <f>SUM(I18:J19)</f>
        <v>472</v>
      </c>
      <c r="L18" s="2"/>
    </row>
    <row r="19" spans="1:12" ht="20.100000000000001" customHeight="1" x14ac:dyDescent="0.25">
      <c r="A19" s="27">
        <v>1213130</v>
      </c>
      <c r="B19" s="3" t="str">
        <f>'[1]9'!C23</f>
        <v>HINAI KIRI</v>
      </c>
      <c r="C19" s="4">
        <v>153</v>
      </c>
      <c r="D19" s="5">
        <v>1</v>
      </c>
      <c r="E19" s="5">
        <f t="shared" si="3"/>
        <v>154</v>
      </c>
      <c r="F19" s="6">
        <v>145</v>
      </c>
      <c r="G19" s="7">
        <v>2</v>
      </c>
      <c r="H19" s="5">
        <f t="shared" si="0"/>
        <v>147</v>
      </c>
      <c r="I19" s="5">
        <f t="shared" si="4"/>
        <v>298</v>
      </c>
      <c r="J19" s="5">
        <f t="shared" si="1"/>
        <v>3</v>
      </c>
      <c r="K19" s="5">
        <f t="shared" si="2"/>
        <v>301</v>
      </c>
      <c r="L19" s="2"/>
    </row>
    <row r="20" spans="1:12" ht="20.100000000000001" customHeight="1" x14ac:dyDescent="0.25">
      <c r="A20" s="29"/>
      <c r="B20" s="3" t="str">
        <f>'[1]9'!C24</f>
        <v>DESA TELUK</v>
      </c>
      <c r="C20" s="4">
        <v>387</v>
      </c>
      <c r="D20" s="5">
        <v>3</v>
      </c>
      <c r="E20" s="5">
        <f t="shared" si="3"/>
        <v>390</v>
      </c>
      <c r="F20" s="6">
        <v>397</v>
      </c>
      <c r="G20" s="7">
        <v>3</v>
      </c>
      <c r="H20" s="5">
        <f t="shared" si="0"/>
        <v>400</v>
      </c>
      <c r="I20" s="5">
        <f t="shared" si="4"/>
        <v>784</v>
      </c>
      <c r="J20" s="5">
        <f t="shared" si="1"/>
        <v>6</v>
      </c>
      <c r="K20" s="5">
        <f t="shared" si="2"/>
        <v>790</v>
      </c>
      <c r="L20" s="2"/>
    </row>
    <row r="21" spans="1:12" ht="20.100000000000001" customHeight="1" x14ac:dyDescent="0.25">
      <c r="A21" s="28"/>
      <c r="B21" s="3" t="str">
        <f>'[1]9'!C25</f>
        <v>SECANGGANG</v>
      </c>
      <c r="C21" s="4">
        <v>107</v>
      </c>
      <c r="D21" s="5">
        <v>1</v>
      </c>
      <c r="E21" s="5">
        <f t="shared" si="3"/>
        <v>108</v>
      </c>
      <c r="F21" s="6">
        <v>162</v>
      </c>
      <c r="G21" s="7">
        <v>0</v>
      </c>
      <c r="H21" s="5">
        <f t="shared" si="0"/>
        <v>162</v>
      </c>
      <c r="I21" s="5">
        <f t="shared" si="4"/>
        <v>269</v>
      </c>
      <c r="J21" s="5">
        <f t="shared" si="1"/>
        <v>1</v>
      </c>
      <c r="K21" s="5">
        <f t="shared" si="2"/>
        <v>270</v>
      </c>
      <c r="L21" s="2"/>
    </row>
    <row r="22" spans="1:12" ht="20.100000000000001" customHeight="1" x14ac:dyDescent="0.25">
      <c r="A22" s="26">
        <v>1213120</v>
      </c>
      <c r="B22" s="3" t="str">
        <f>'[1]9'!C26</f>
        <v>TANJUNG BERINGIN</v>
      </c>
      <c r="C22" s="4">
        <v>487</v>
      </c>
      <c r="D22" s="5">
        <v>1</v>
      </c>
      <c r="E22" s="5">
        <f t="shared" si="3"/>
        <v>488</v>
      </c>
      <c r="F22" s="6">
        <v>471</v>
      </c>
      <c r="G22" s="7">
        <v>1</v>
      </c>
      <c r="H22" s="5">
        <f t="shared" si="0"/>
        <v>472</v>
      </c>
      <c r="I22" s="5">
        <f t="shared" si="4"/>
        <v>958</v>
      </c>
      <c r="J22" s="5">
        <f t="shared" si="1"/>
        <v>2</v>
      </c>
      <c r="K22" s="5">
        <f t="shared" si="2"/>
        <v>960</v>
      </c>
      <c r="L22" s="2"/>
    </row>
    <row r="23" spans="1:12" ht="20.100000000000001" customHeight="1" x14ac:dyDescent="0.25">
      <c r="A23" s="26">
        <v>1213110</v>
      </c>
      <c r="B23" s="3" t="str">
        <f>'[1]9'!C27</f>
        <v>TANJUNG SELAMAT</v>
      </c>
      <c r="C23" s="4">
        <v>435</v>
      </c>
      <c r="D23" s="5">
        <v>1</v>
      </c>
      <c r="E23" s="5">
        <f t="shared" si="3"/>
        <v>436</v>
      </c>
      <c r="F23" s="6">
        <v>478</v>
      </c>
      <c r="G23" s="7">
        <v>1</v>
      </c>
      <c r="H23" s="5">
        <f t="shared" si="0"/>
        <v>479</v>
      </c>
      <c r="I23" s="5">
        <f t="shared" si="4"/>
        <v>913</v>
      </c>
      <c r="J23" s="5">
        <f t="shared" si="1"/>
        <v>2</v>
      </c>
      <c r="K23" s="5">
        <f t="shared" si="2"/>
        <v>915</v>
      </c>
      <c r="L23" s="2"/>
    </row>
    <row r="24" spans="1:12" ht="20.100000000000001" customHeight="1" x14ac:dyDescent="0.25">
      <c r="A24" s="26">
        <v>1213090</v>
      </c>
      <c r="B24" s="3" t="str">
        <f>'[1]9'!C28</f>
        <v>SEI BAMBAN</v>
      </c>
      <c r="C24" s="4">
        <v>321</v>
      </c>
      <c r="D24" s="5">
        <v>1</v>
      </c>
      <c r="E24" s="5">
        <f t="shared" si="3"/>
        <v>322</v>
      </c>
      <c r="F24" s="6">
        <v>351</v>
      </c>
      <c r="G24" s="7">
        <v>0</v>
      </c>
      <c r="H24" s="5">
        <f t="shared" si="0"/>
        <v>351</v>
      </c>
      <c r="I24" s="5">
        <f t="shared" si="4"/>
        <v>672</v>
      </c>
      <c r="J24" s="5">
        <f t="shared" si="1"/>
        <v>1</v>
      </c>
      <c r="K24" s="5">
        <f t="shared" si="2"/>
        <v>673</v>
      </c>
      <c r="L24" s="2"/>
    </row>
    <row r="25" spans="1:12" ht="20.100000000000001" customHeight="1" x14ac:dyDescent="0.25">
      <c r="A25" s="26">
        <v>1213100</v>
      </c>
      <c r="B25" s="3" t="str">
        <f>'[1]9'!C29</f>
        <v>SAWIT SEBERANG</v>
      </c>
      <c r="C25" s="4">
        <v>240</v>
      </c>
      <c r="D25" s="5">
        <v>1</v>
      </c>
      <c r="E25" s="5">
        <f t="shared" si="3"/>
        <v>241</v>
      </c>
      <c r="F25" s="6">
        <v>228</v>
      </c>
      <c r="G25" s="7">
        <v>0</v>
      </c>
      <c r="H25" s="5">
        <f t="shared" si="0"/>
        <v>228</v>
      </c>
      <c r="I25" s="5">
        <f t="shared" si="4"/>
        <v>468</v>
      </c>
      <c r="J25" s="5">
        <f t="shared" si="1"/>
        <v>1</v>
      </c>
      <c r="K25" s="5">
        <f t="shared" si="2"/>
        <v>469</v>
      </c>
      <c r="L25" s="2"/>
    </row>
    <row r="26" spans="1:12" ht="20.100000000000001" customHeight="1" x14ac:dyDescent="0.25">
      <c r="A26" s="27">
        <v>1213140</v>
      </c>
      <c r="B26" s="3" t="str">
        <f>'[1]9'!C30</f>
        <v>PANTAI CERMIN</v>
      </c>
      <c r="C26" s="4">
        <v>399</v>
      </c>
      <c r="D26" s="5">
        <v>2</v>
      </c>
      <c r="E26" s="5">
        <f t="shared" si="3"/>
        <v>401</v>
      </c>
      <c r="F26" s="6">
        <v>362</v>
      </c>
      <c r="G26" s="7">
        <v>1</v>
      </c>
      <c r="H26" s="5">
        <f t="shared" si="0"/>
        <v>363</v>
      </c>
      <c r="I26" s="5">
        <f>C26+F26</f>
        <v>761</v>
      </c>
      <c r="J26" s="5">
        <f>D26+G26</f>
        <v>3</v>
      </c>
      <c r="K26" s="5">
        <f t="shared" si="2"/>
        <v>764</v>
      </c>
      <c r="L26" s="2"/>
    </row>
    <row r="27" spans="1:12" ht="20.100000000000001" customHeight="1" x14ac:dyDescent="0.25">
      <c r="A27" s="28"/>
      <c r="B27" s="3" t="str">
        <f>'[1]9'!C31</f>
        <v>PEMATANG CENGAL</v>
      </c>
      <c r="C27" s="4">
        <v>171</v>
      </c>
      <c r="D27" s="5">
        <v>0</v>
      </c>
      <c r="E27" s="5">
        <f t="shared" si="3"/>
        <v>171</v>
      </c>
      <c r="F27" s="6">
        <v>174</v>
      </c>
      <c r="G27" s="7">
        <v>0</v>
      </c>
      <c r="H27" s="5">
        <f t="shared" si="0"/>
        <v>174</v>
      </c>
      <c r="I27" s="5">
        <f>C27+F27</f>
        <v>345</v>
      </c>
      <c r="J27" s="5">
        <f>D27+G27</f>
        <v>0</v>
      </c>
      <c r="K27" s="5">
        <f t="shared" si="2"/>
        <v>345</v>
      </c>
      <c r="L27" s="2"/>
    </row>
    <row r="28" spans="1:12" ht="20.100000000000001" customHeight="1" x14ac:dyDescent="0.25">
      <c r="A28" s="26">
        <v>1213150</v>
      </c>
      <c r="B28" s="3" t="str">
        <f>'[1]9'!C32</f>
        <v>GEBANG</v>
      </c>
      <c r="C28" s="4">
        <v>437</v>
      </c>
      <c r="D28" s="5">
        <v>6</v>
      </c>
      <c r="E28" s="5">
        <f t="shared" si="3"/>
        <v>443</v>
      </c>
      <c r="F28" s="6">
        <v>398</v>
      </c>
      <c r="G28" s="7">
        <v>2</v>
      </c>
      <c r="H28" s="5">
        <f t="shared" si="0"/>
        <v>400</v>
      </c>
      <c r="I28" s="5">
        <f t="shared" si="4"/>
        <v>835</v>
      </c>
      <c r="J28" s="5">
        <f t="shared" si="1"/>
        <v>8</v>
      </c>
      <c r="K28" s="5">
        <f t="shared" si="2"/>
        <v>843</v>
      </c>
      <c r="L28" s="2"/>
    </row>
    <row r="29" spans="1:12" ht="20.100000000000001" customHeight="1" x14ac:dyDescent="0.25">
      <c r="A29" s="27">
        <v>1213160</v>
      </c>
      <c r="B29" s="3" t="str">
        <f>'[1]9'!C33</f>
        <v>SECURAI</v>
      </c>
      <c r="C29" s="4">
        <v>252</v>
      </c>
      <c r="D29" s="5">
        <v>1</v>
      </c>
      <c r="E29" s="5">
        <f t="shared" si="3"/>
        <v>253</v>
      </c>
      <c r="F29" s="6">
        <v>320</v>
      </c>
      <c r="G29" s="7">
        <v>2</v>
      </c>
      <c r="H29" s="5">
        <f t="shared" si="0"/>
        <v>322</v>
      </c>
      <c r="I29" s="5">
        <f t="shared" si="4"/>
        <v>572</v>
      </c>
      <c r="J29" s="5">
        <f t="shared" si="1"/>
        <v>3</v>
      </c>
      <c r="K29" s="5">
        <f t="shared" si="2"/>
        <v>575</v>
      </c>
      <c r="L29" s="2"/>
    </row>
    <row r="30" spans="1:12" ht="20.100000000000001" customHeight="1" x14ac:dyDescent="0.25">
      <c r="A30" s="28"/>
      <c r="B30" s="3" t="str">
        <f>'[1]9'!C34</f>
        <v>PANGKALAN BRANDAN</v>
      </c>
      <c r="C30" s="4">
        <v>168</v>
      </c>
      <c r="D30" s="5">
        <v>1</v>
      </c>
      <c r="E30" s="5">
        <f t="shared" si="3"/>
        <v>169</v>
      </c>
      <c r="F30" s="6">
        <v>177</v>
      </c>
      <c r="G30" s="7">
        <v>1</v>
      </c>
      <c r="H30" s="5">
        <f t="shared" si="0"/>
        <v>178</v>
      </c>
      <c r="I30" s="5">
        <f t="shared" si="4"/>
        <v>345</v>
      </c>
      <c r="J30" s="5">
        <f t="shared" si="1"/>
        <v>2</v>
      </c>
      <c r="K30" s="5">
        <f t="shared" si="2"/>
        <v>347</v>
      </c>
      <c r="L30" s="2"/>
    </row>
    <row r="31" spans="1:12" ht="20.100000000000001" customHeight="1" x14ac:dyDescent="0.25">
      <c r="A31" s="26">
        <v>1213170</v>
      </c>
      <c r="B31" s="3" t="str">
        <f>'[1]9'!C35</f>
        <v>DESA LAMA</v>
      </c>
      <c r="C31" s="4">
        <v>495</v>
      </c>
      <c r="D31" s="5">
        <v>2</v>
      </c>
      <c r="E31" s="5">
        <f t="shared" si="3"/>
        <v>497</v>
      </c>
      <c r="F31" s="6">
        <v>507</v>
      </c>
      <c r="G31" s="7">
        <v>2</v>
      </c>
      <c r="H31" s="5">
        <f t="shared" si="0"/>
        <v>509</v>
      </c>
      <c r="I31" s="5">
        <f t="shared" si="4"/>
        <v>1002</v>
      </c>
      <c r="J31" s="5">
        <f t="shared" si="1"/>
        <v>4</v>
      </c>
      <c r="K31" s="5">
        <f t="shared" si="2"/>
        <v>1006</v>
      </c>
      <c r="L31" s="2"/>
    </row>
    <row r="32" spans="1:12" ht="20.100000000000001" customHeight="1" x14ac:dyDescent="0.25">
      <c r="A32" s="26">
        <v>1213180</v>
      </c>
      <c r="B32" s="3" t="str">
        <f>'[1]9'!C36</f>
        <v>TANGKAHAN DURIAN</v>
      </c>
      <c r="C32" s="4">
        <v>237</v>
      </c>
      <c r="D32" s="5">
        <v>2</v>
      </c>
      <c r="E32" s="5">
        <f t="shared" si="3"/>
        <v>239</v>
      </c>
      <c r="F32" s="6">
        <v>205</v>
      </c>
      <c r="G32" s="7">
        <v>1</v>
      </c>
      <c r="H32" s="5">
        <f t="shared" si="0"/>
        <v>206</v>
      </c>
      <c r="I32" s="5">
        <f t="shared" si="4"/>
        <v>442</v>
      </c>
      <c r="J32" s="5">
        <f t="shared" si="1"/>
        <v>3</v>
      </c>
      <c r="K32" s="5">
        <f t="shared" si="2"/>
        <v>445</v>
      </c>
      <c r="L32" s="2"/>
    </row>
    <row r="33" spans="1:12" ht="20.100000000000001" customHeight="1" x14ac:dyDescent="0.25">
      <c r="A33" s="27">
        <v>1213190</v>
      </c>
      <c r="B33" s="3" t="str">
        <f>'[1]9'!C37</f>
        <v>PANGKALAN SUSU</v>
      </c>
      <c r="C33" s="4">
        <v>201</v>
      </c>
      <c r="D33" s="5">
        <v>1</v>
      </c>
      <c r="E33" s="5">
        <f t="shared" si="3"/>
        <v>202</v>
      </c>
      <c r="F33" s="6">
        <v>189</v>
      </c>
      <c r="G33" s="7">
        <v>0</v>
      </c>
      <c r="H33" s="5">
        <f t="shared" si="0"/>
        <v>189</v>
      </c>
      <c r="I33" s="5">
        <f t="shared" si="4"/>
        <v>390</v>
      </c>
      <c r="J33" s="5">
        <f t="shared" si="1"/>
        <v>1</v>
      </c>
      <c r="K33" s="5">
        <f t="shared" si="2"/>
        <v>391</v>
      </c>
      <c r="L33" s="2"/>
    </row>
    <row r="34" spans="1:12" ht="20.100000000000001" customHeight="1" x14ac:dyDescent="0.25">
      <c r="A34" s="28"/>
      <c r="B34" s="3" t="str">
        <f>'[1]9'!C38</f>
        <v>BERAS BASAH</v>
      </c>
      <c r="C34" s="4">
        <v>216</v>
      </c>
      <c r="D34" s="5">
        <v>2</v>
      </c>
      <c r="E34" s="5">
        <f t="shared" si="3"/>
        <v>218</v>
      </c>
      <c r="F34" s="6">
        <v>176</v>
      </c>
      <c r="G34" s="7">
        <v>0</v>
      </c>
      <c r="H34" s="5">
        <f t="shared" si="0"/>
        <v>176</v>
      </c>
      <c r="I34" s="5">
        <f t="shared" si="4"/>
        <v>392</v>
      </c>
      <c r="J34" s="5">
        <f t="shared" si="1"/>
        <v>2</v>
      </c>
      <c r="K34" s="5">
        <f t="shared" si="2"/>
        <v>394</v>
      </c>
      <c r="L34" s="2"/>
    </row>
    <row r="35" spans="1:12" ht="20.100000000000001" customHeight="1" x14ac:dyDescent="0.25">
      <c r="A35" s="26">
        <v>1213200</v>
      </c>
      <c r="B35" s="3" t="str">
        <f>'[1]9'!C39</f>
        <v>BESITANG</v>
      </c>
      <c r="C35" s="4">
        <v>440</v>
      </c>
      <c r="D35" s="5">
        <v>1</v>
      </c>
      <c r="E35" s="5">
        <f t="shared" si="3"/>
        <v>441</v>
      </c>
      <c r="F35" s="6">
        <v>417</v>
      </c>
      <c r="G35" s="7">
        <v>2</v>
      </c>
      <c r="H35" s="5">
        <f t="shared" si="0"/>
        <v>419</v>
      </c>
      <c r="I35" s="5">
        <f t="shared" si="4"/>
        <v>857</v>
      </c>
      <c r="J35" s="5">
        <f t="shared" si="1"/>
        <v>3</v>
      </c>
      <c r="K35" s="5">
        <f t="shared" si="2"/>
        <v>860</v>
      </c>
      <c r="L35" s="2"/>
    </row>
    <row r="36" spans="1:12" ht="20.100000000000001" customHeight="1" thickBot="1" x14ac:dyDescent="0.3">
      <c r="A36" s="26">
        <v>1213201</v>
      </c>
      <c r="B36" s="3" t="str">
        <f>'[1]9'!C40</f>
        <v>PEMATANG JAYA</v>
      </c>
      <c r="C36" s="4">
        <v>115</v>
      </c>
      <c r="D36" s="8">
        <v>0</v>
      </c>
      <c r="E36" s="8">
        <f t="shared" si="3"/>
        <v>115</v>
      </c>
      <c r="F36" s="9">
        <v>121</v>
      </c>
      <c r="G36" s="10">
        <v>0</v>
      </c>
      <c r="H36" s="8">
        <f t="shared" si="0"/>
        <v>121</v>
      </c>
      <c r="I36" s="8">
        <f t="shared" si="4"/>
        <v>236</v>
      </c>
      <c r="J36" s="8">
        <f t="shared" si="1"/>
        <v>0</v>
      </c>
      <c r="K36" s="8">
        <f t="shared" si="2"/>
        <v>236</v>
      </c>
      <c r="L36" s="2"/>
    </row>
    <row r="37" spans="1:12" ht="20.100000000000001" customHeight="1" thickBot="1" x14ac:dyDescent="0.3">
      <c r="A37" s="32" t="s">
        <v>12</v>
      </c>
      <c r="B37" s="33"/>
      <c r="C37" s="34">
        <f t="shared" ref="C37:K37" si="5">SUM(C5:C36)</f>
        <v>9089</v>
      </c>
      <c r="D37" s="11">
        <f t="shared" si="5"/>
        <v>28</v>
      </c>
      <c r="E37" s="11">
        <f t="shared" si="5"/>
        <v>9117</v>
      </c>
      <c r="F37" s="11">
        <f t="shared" si="5"/>
        <v>9269</v>
      </c>
      <c r="G37" s="11">
        <f t="shared" si="5"/>
        <v>21</v>
      </c>
      <c r="H37" s="11">
        <f t="shared" si="5"/>
        <v>9520</v>
      </c>
      <c r="I37" s="11">
        <f t="shared" si="5"/>
        <v>18358</v>
      </c>
      <c r="J37" s="11">
        <f t="shared" si="1"/>
        <v>49</v>
      </c>
      <c r="K37" s="11">
        <f t="shared" si="5"/>
        <v>18878</v>
      </c>
      <c r="L37" s="2"/>
    </row>
    <row r="38" spans="1:12" ht="20.100000000000001" customHeight="1" thickBot="1" x14ac:dyDescent="0.3">
      <c r="A38" s="30" t="s">
        <v>8</v>
      </c>
      <c r="B38" s="30"/>
      <c r="C38" s="31"/>
      <c r="D38" s="12">
        <f>D37/E37*1000</f>
        <v>3.0711856970494682</v>
      </c>
      <c r="E38" s="13"/>
      <c r="F38" s="14"/>
      <c r="G38" s="12">
        <f>G37/H37*1000</f>
        <v>2.2058823529411766</v>
      </c>
      <c r="H38" s="13"/>
      <c r="I38" s="14"/>
      <c r="J38" s="12">
        <f>J37/K37*1000</f>
        <v>2.5956139421548894</v>
      </c>
      <c r="K38" s="15"/>
      <c r="L38" s="2"/>
    </row>
    <row r="39" spans="1:12" ht="20.100000000000001" customHeight="1" x14ac:dyDescent="0.25">
      <c r="C39" s="16"/>
      <c r="D39" s="16"/>
      <c r="E39" s="16"/>
      <c r="F39" s="16"/>
      <c r="G39" s="16"/>
      <c r="H39" s="16"/>
      <c r="I39" s="17"/>
      <c r="J39" s="16"/>
      <c r="K39" s="16"/>
    </row>
    <row r="40" spans="1:12" s="18" customFormat="1" ht="12.75" x14ac:dyDescent="0.25">
      <c r="A40" s="18" t="s">
        <v>9</v>
      </c>
    </row>
    <row r="41" spans="1:12" s="18" customFormat="1" ht="12.75" x14ac:dyDescent="0.25">
      <c r="A41" s="18" t="s">
        <v>10</v>
      </c>
    </row>
  </sheetData>
  <mergeCells count="25">
    <mergeCell ref="A19:A21"/>
    <mergeCell ref="A26:A27"/>
    <mergeCell ref="A29:A30"/>
    <mergeCell ref="A33:A34"/>
    <mergeCell ref="A38:C38"/>
    <mergeCell ref="A37:B37"/>
    <mergeCell ref="D3:D4"/>
    <mergeCell ref="A5:A6"/>
    <mergeCell ref="A10:A11"/>
    <mergeCell ref="A15:A16"/>
    <mergeCell ref="A17:A18"/>
    <mergeCell ref="K3:K4"/>
    <mergeCell ref="E3:E4"/>
    <mergeCell ref="F3:F4"/>
    <mergeCell ref="G3:G4"/>
    <mergeCell ref="H3:H4"/>
    <mergeCell ref="I3:I4"/>
    <mergeCell ref="J3:J4"/>
    <mergeCell ref="A1:A4"/>
    <mergeCell ref="B1:B4"/>
    <mergeCell ref="C1:K1"/>
    <mergeCell ref="C2:E2"/>
    <mergeCell ref="F2:H2"/>
    <mergeCell ref="I2:K2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Asuspro</dc:creator>
  <cp:lastModifiedBy>DELL</cp:lastModifiedBy>
  <dcterms:created xsi:type="dcterms:W3CDTF">2024-10-10T05:36:51Z</dcterms:created>
  <dcterms:modified xsi:type="dcterms:W3CDTF">2024-10-10T15:05:40Z</dcterms:modified>
</cp:coreProperties>
</file>