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pro\Downloads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9" i="1" l="1"/>
  <c r="M49" i="1"/>
  <c r="K49" i="1"/>
  <c r="I49" i="1"/>
  <c r="H49" i="1"/>
  <c r="E49" i="1"/>
  <c r="D49" i="1"/>
  <c r="C49" i="1"/>
  <c r="Q48" i="1"/>
  <c r="P48" i="1"/>
  <c r="O48" i="1"/>
  <c r="J48" i="1"/>
  <c r="R48" i="1" s="1"/>
  <c r="G48" i="1"/>
  <c r="F48" i="1"/>
  <c r="Q47" i="1"/>
  <c r="P47" i="1"/>
  <c r="J47" i="1"/>
  <c r="L47" i="1" s="1"/>
  <c r="F47" i="1"/>
  <c r="G47" i="1" s="1"/>
  <c r="Q46" i="1"/>
  <c r="P46" i="1"/>
  <c r="L46" i="1"/>
  <c r="J46" i="1"/>
  <c r="R46" i="1" s="1"/>
  <c r="F46" i="1"/>
  <c r="G46" i="1" s="1"/>
  <c r="Q45" i="1"/>
  <c r="P45" i="1"/>
  <c r="J45" i="1"/>
  <c r="R45" i="1" s="1"/>
  <c r="F45" i="1"/>
  <c r="G45" i="1" s="1"/>
  <c r="Q44" i="1"/>
  <c r="P44" i="1"/>
  <c r="J44" i="1"/>
  <c r="L44" i="1" s="1"/>
  <c r="F44" i="1"/>
  <c r="G44" i="1" s="1"/>
  <c r="Q43" i="1"/>
  <c r="P43" i="1"/>
  <c r="J43" i="1"/>
  <c r="R43" i="1" s="1"/>
  <c r="F43" i="1"/>
  <c r="G43" i="1" s="1"/>
  <c r="Q42" i="1"/>
  <c r="P42" i="1"/>
  <c r="L42" i="1"/>
  <c r="J42" i="1"/>
  <c r="R42" i="1" s="1"/>
  <c r="F42" i="1"/>
  <c r="G42" i="1" s="1"/>
  <c r="B42" i="1"/>
  <c r="A42" i="1"/>
  <c r="Q41" i="1"/>
  <c r="P41" i="1"/>
  <c r="J41" i="1"/>
  <c r="R41" i="1" s="1"/>
  <c r="F41" i="1"/>
  <c r="G41" i="1" s="1"/>
  <c r="B41" i="1"/>
  <c r="A41" i="1"/>
  <c r="Q40" i="1"/>
  <c r="P40" i="1"/>
  <c r="O40" i="1"/>
  <c r="R40" i="1" s="1"/>
  <c r="J40" i="1"/>
  <c r="L40" i="1" s="1"/>
  <c r="G40" i="1"/>
  <c r="F40" i="1"/>
  <c r="B40" i="1"/>
  <c r="Q39" i="1"/>
  <c r="P39" i="1"/>
  <c r="O39" i="1"/>
  <c r="R39" i="1" s="1"/>
  <c r="J39" i="1"/>
  <c r="L39" i="1" s="1"/>
  <c r="F39" i="1"/>
  <c r="G39" i="1" s="1"/>
  <c r="B39" i="1"/>
  <c r="A39" i="1"/>
  <c r="Q38" i="1"/>
  <c r="P38" i="1"/>
  <c r="O38" i="1"/>
  <c r="R38" i="1" s="1"/>
  <c r="L38" i="1"/>
  <c r="J38" i="1"/>
  <c r="G38" i="1"/>
  <c r="F38" i="1"/>
  <c r="B38" i="1"/>
  <c r="A38" i="1"/>
  <c r="R37" i="1"/>
  <c r="Q37" i="1"/>
  <c r="P37" i="1"/>
  <c r="O37" i="1"/>
  <c r="L37" i="1"/>
  <c r="J37" i="1"/>
  <c r="G37" i="1"/>
  <c r="F37" i="1"/>
  <c r="B37" i="1"/>
  <c r="A37" i="1"/>
  <c r="Q36" i="1"/>
  <c r="P36" i="1"/>
  <c r="O36" i="1"/>
  <c r="J36" i="1"/>
  <c r="L36" i="1" s="1"/>
  <c r="F36" i="1"/>
  <c r="G36" i="1" s="1"/>
  <c r="B36" i="1"/>
  <c r="Q35" i="1"/>
  <c r="P35" i="1"/>
  <c r="O35" i="1"/>
  <c r="R35" i="1" s="1"/>
  <c r="J35" i="1"/>
  <c r="L35" i="1" s="1"/>
  <c r="G35" i="1"/>
  <c r="F35" i="1"/>
  <c r="B35" i="1"/>
  <c r="A35" i="1"/>
  <c r="Q34" i="1"/>
  <c r="P34" i="1"/>
  <c r="O34" i="1"/>
  <c r="J34" i="1"/>
  <c r="L34" i="1" s="1"/>
  <c r="F34" i="1"/>
  <c r="G34" i="1" s="1"/>
  <c r="B34" i="1"/>
  <c r="A34" i="1"/>
  <c r="Q33" i="1"/>
  <c r="P33" i="1"/>
  <c r="O33" i="1"/>
  <c r="R33" i="1" s="1"/>
  <c r="J33" i="1"/>
  <c r="L33" i="1" s="1"/>
  <c r="G33" i="1"/>
  <c r="F33" i="1"/>
  <c r="B33" i="1"/>
  <c r="Q32" i="1"/>
  <c r="P32" i="1"/>
  <c r="O32" i="1"/>
  <c r="R32" i="1" s="1"/>
  <c r="J32" i="1"/>
  <c r="L32" i="1" s="1"/>
  <c r="F32" i="1"/>
  <c r="G32" i="1" s="1"/>
  <c r="B32" i="1"/>
  <c r="A32" i="1"/>
  <c r="Q31" i="1"/>
  <c r="P31" i="1"/>
  <c r="O31" i="1"/>
  <c r="R31" i="1" s="1"/>
  <c r="L31" i="1"/>
  <c r="J31" i="1"/>
  <c r="G31" i="1"/>
  <c r="F31" i="1"/>
  <c r="B31" i="1"/>
  <c r="A31" i="1"/>
  <c r="R30" i="1"/>
  <c r="Q30" i="1"/>
  <c r="P30" i="1"/>
  <c r="O30" i="1"/>
  <c r="L30" i="1"/>
  <c r="J30" i="1"/>
  <c r="G30" i="1"/>
  <c r="F30" i="1"/>
  <c r="B30" i="1"/>
  <c r="A30" i="1"/>
  <c r="Q29" i="1"/>
  <c r="P29" i="1"/>
  <c r="O29" i="1"/>
  <c r="R29" i="1" s="1"/>
  <c r="J29" i="1"/>
  <c r="L29" i="1" s="1"/>
  <c r="G29" i="1"/>
  <c r="F29" i="1"/>
  <c r="B29" i="1"/>
  <c r="A29" i="1"/>
  <c r="R28" i="1"/>
  <c r="Q28" i="1"/>
  <c r="P28" i="1"/>
  <c r="O28" i="1"/>
  <c r="L28" i="1"/>
  <c r="J28" i="1"/>
  <c r="F28" i="1"/>
  <c r="G28" i="1" s="1"/>
  <c r="B28" i="1"/>
  <c r="A28" i="1"/>
  <c r="Q27" i="1"/>
  <c r="P27" i="1"/>
  <c r="O27" i="1"/>
  <c r="J27" i="1"/>
  <c r="L27" i="1" s="1"/>
  <c r="F27" i="1"/>
  <c r="G27" i="1" s="1"/>
  <c r="B27" i="1"/>
  <c r="Q26" i="1"/>
  <c r="P26" i="1"/>
  <c r="O26" i="1"/>
  <c r="R26" i="1" s="1"/>
  <c r="J26" i="1"/>
  <c r="L26" i="1" s="1"/>
  <c r="G26" i="1"/>
  <c r="F26" i="1"/>
  <c r="B26" i="1"/>
  <c r="Q25" i="1"/>
  <c r="P25" i="1"/>
  <c r="O25" i="1"/>
  <c r="R25" i="1" s="1"/>
  <c r="J25" i="1"/>
  <c r="L25" i="1" s="1"/>
  <c r="F25" i="1"/>
  <c r="G25" i="1" s="1"/>
  <c r="B25" i="1"/>
  <c r="A25" i="1"/>
  <c r="Q24" i="1"/>
  <c r="P24" i="1"/>
  <c r="O24" i="1"/>
  <c r="R24" i="1" s="1"/>
  <c r="J24" i="1"/>
  <c r="L24" i="1" s="1"/>
  <c r="G24" i="1"/>
  <c r="F24" i="1"/>
  <c r="B24" i="1"/>
  <c r="Q23" i="1"/>
  <c r="P23" i="1"/>
  <c r="O23" i="1"/>
  <c r="J23" i="1"/>
  <c r="L23" i="1" s="1"/>
  <c r="F23" i="1"/>
  <c r="G23" i="1" s="1"/>
  <c r="B23" i="1"/>
  <c r="A23" i="1"/>
  <c r="Q22" i="1"/>
  <c r="P22" i="1"/>
  <c r="O22" i="1"/>
  <c r="L22" i="1"/>
  <c r="J22" i="1"/>
  <c r="F22" i="1"/>
  <c r="G22" i="1" s="1"/>
  <c r="B22" i="1"/>
  <c r="Q21" i="1"/>
  <c r="P21" i="1"/>
  <c r="O21" i="1"/>
  <c r="R21" i="1" s="1"/>
  <c r="J21" i="1"/>
  <c r="L21" i="1" s="1"/>
  <c r="G21" i="1"/>
  <c r="F21" i="1"/>
  <c r="B21" i="1"/>
  <c r="A21" i="1"/>
  <c r="R20" i="1"/>
  <c r="Q20" i="1"/>
  <c r="P20" i="1"/>
  <c r="O20" i="1"/>
  <c r="L20" i="1"/>
  <c r="J20" i="1"/>
  <c r="F20" i="1"/>
  <c r="G20" i="1" s="1"/>
  <c r="B20" i="1"/>
  <c r="A20" i="1"/>
  <c r="Q19" i="1"/>
  <c r="P19" i="1"/>
  <c r="O19" i="1"/>
  <c r="J19" i="1"/>
  <c r="L19" i="1" s="1"/>
  <c r="F19" i="1"/>
  <c r="G19" i="1" s="1"/>
  <c r="B19" i="1"/>
  <c r="A19" i="1"/>
  <c r="Q18" i="1"/>
  <c r="P18" i="1"/>
  <c r="O18" i="1"/>
  <c r="R18" i="1" s="1"/>
  <c r="J18" i="1"/>
  <c r="L18" i="1" s="1"/>
  <c r="F18" i="1"/>
  <c r="G18" i="1" s="1"/>
  <c r="B18" i="1"/>
  <c r="A18" i="1"/>
  <c r="Q17" i="1"/>
  <c r="P17" i="1"/>
  <c r="O17" i="1"/>
  <c r="R17" i="1" s="1"/>
  <c r="J17" i="1"/>
  <c r="L17" i="1" s="1"/>
  <c r="G17" i="1"/>
  <c r="F17" i="1"/>
  <c r="B17" i="1"/>
  <c r="Q16" i="1"/>
  <c r="P16" i="1"/>
  <c r="O16" i="1"/>
  <c r="J16" i="1"/>
  <c r="L16" i="1" s="1"/>
  <c r="F16" i="1"/>
  <c r="G16" i="1" s="1"/>
  <c r="B16" i="1"/>
  <c r="A16" i="1"/>
  <c r="Q15" i="1"/>
  <c r="P15" i="1"/>
  <c r="O15" i="1"/>
  <c r="L15" i="1"/>
  <c r="J15" i="1"/>
  <c r="F15" i="1"/>
  <c r="G15" i="1" s="1"/>
  <c r="B15" i="1"/>
  <c r="A15" i="1"/>
  <c r="Q14" i="1"/>
  <c r="P14" i="1"/>
  <c r="O14" i="1"/>
  <c r="J14" i="1"/>
  <c r="L14" i="1" s="1"/>
  <c r="F14" i="1"/>
  <c r="G14" i="1" s="1"/>
  <c r="B14" i="1"/>
  <c r="A14" i="1"/>
  <c r="Q13" i="1"/>
  <c r="P13" i="1"/>
  <c r="O13" i="1"/>
  <c r="R13" i="1" s="1"/>
  <c r="L13" i="1"/>
  <c r="J13" i="1"/>
  <c r="F13" i="1"/>
  <c r="G13" i="1" s="1"/>
  <c r="B13" i="1"/>
  <c r="A13" i="1"/>
  <c r="Q12" i="1"/>
  <c r="P12" i="1"/>
  <c r="O12" i="1"/>
  <c r="J12" i="1"/>
  <c r="L12" i="1" s="1"/>
  <c r="F12" i="1"/>
  <c r="G12" i="1" s="1"/>
  <c r="B12" i="1"/>
  <c r="R11" i="1"/>
  <c r="Q11" i="1"/>
  <c r="P11" i="1"/>
  <c r="O11" i="1"/>
  <c r="L11" i="1"/>
  <c r="J11" i="1"/>
  <c r="G11" i="1"/>
  <c r="F11" i="1"/>
  <c r="B11" i="1"/>
  <c r="A11" i="1"/>
  <c r="H5" i="1"/>
  <c r="G5" i="1"/>
  <c r="H4" i="1"/>
  <c r="G4" i="1"/>
  <c r="R27" i="1" l="1"/>
  <c r="L41" i="1"/>
  <c r="L43" i="1"/>
  <c r="R34" i="1"/>
  <c r="R36" i="1"/>
  <c r="F49" i="1"/>
  <c r="G49" i="1" s="1"/>
  <c r="O49" i="1"/>
  <c r="R12" i="1"/>
  <c r="R14" i="1"/>
  <c r="R15" i="1"/>
  <c r="R16" i="1"/>
  <c r="R19" i="1"/>
  <c r="R22" i="1"/>
  <c r="R23" i="1"/>
  <c r="J49" i="1"/>
  <c r="Q49" i="1"/>
  <c r="J50" i="1"/>
  <c r="L49" i="1"/>
  <c r="P49" i="1"/>
  <c r="R44" i="1"/>
  <c r="L45" i="1"/>
  <c r="R47" i="1"/>
  <c r="L48" i="1"/>
  <c r="R49" i="1" l="1"/>
</calcChain>
</file>

<file path=xl/sharedStrings.xml><?xml version="1.0" encoding="utf-8"?>
<sst xmlns="http://schemas.openxmlformats.org/spreadsheetml/2006/main" count="30" uniqueCount="24">
  <si>
    <t>KECAMATAN</t>
  </si>
  <si>
    <t>PUSKESMAS</t>
  </si>
  <si>
    <t>MALARIA</t>
  </si>
  <si>
    <t>SUSPEK</t>
  </si>
  <si>
    <t>KONFIRMASI LABORATORIUM</t>
  </si>
  <si>
    <t>% KONFIRMASI LABORATORIUM</t>
  </si>
  <si>
    <t>POSITIF</t>
  </si>
  <si>
    <t>PENGOBATAN STANDAR</t>
  </si>
  <si>
    <t>% PENGOBATAN STANDAR</t>
  </si>
  <si>
    <t xml:space="preserve">MENINGGAL </t>
  </si>
  <si>
    <t>CFR</t>
  </si>
  <si>
    <t>MIKROSKOPIS</t>
  </si>
  <si>
    <t>RAPID DIAGNOSTIC TEST (RDT)</t>
  </si>
  <si>
    <t>TOTAL</t>
  </si>
  <si>
    <t>L</t>
  </si>
  <si>
    <t>P</t>
  </si>
  <si>
    <t>L+P</t>
  </si>
  <si>
    <t>RSUD TANJUNG PURA</t>
  </si>
  <si>
    <t>RSU PUTRI BIDADARI</t>
  </si>
  <si>
    <t>RSU WAMPU NORITA</t>
  </si>
  <si>
    <t>RSU MAHKOTA BIDADARI</t>
  </si>
  <si>
    <t>RSU PERTAMINA</t>
  </si>
  <si>
    <t>RSU DELIA</t>
  </si>
  <si>
    <t>Jumlah kasus adalah seluruh kasus yang ada di wilayah kerja puskesmas tersebut termasuk kasus yang ditemukan di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</si>
</sst>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3" fillId="0" borderId="10" xfId="1" applyFont="1" applyBorder="1" applyAlignment="1">
      <alignment horizontal="left" vertical="center"/>
    </xf>
    <xf numFmtId="3" fontId="3" fillId="0" borderId="10" xfId="2" applyNumberFormat="1" applyFont="1" applyBorder="1" applyAlignment="1">
      <alignment horizontal="right" vertical="center"/>
    </xf>
    <xf numFmtId="3" fontId="3" fillId="0" borderId="10" xfId="3" applyNumberFormat="1" applyFont="1" applyBorder="1" applyAlignment="1">
      <alignment horizontal="right" vertical="center"/>
    </xf>
    <xf numFmtId="164" fontId="3" fillId="0" borderId="10" xfId="3" applyNumberFormat="1" applyFont="1" applyBorder="1" applyAlignment="1">
      <alignment horizontal="right" vertical="center"/>
    </xf>
    <xf numFmtId="164" fontId="3" fillId="0" borderId="10" xfId="2" applyNumberFormat="1" applyFont="1" applyBorder="1" applyAlignment="1">
      <alignment horizontal="right" vertical="center"/>
    </xf>
    <xf numFmtId="0" fontId="3" fillId="0" borderId="7" xfId="1" applyFont="1" applyBorder="1" applyAlignment="1">
      <alignment horizontal="left" vertical="center"/>
    </xf>
    <xf numFmtId="3" fontId="3" fillId="0" borderId="7" xfId="2" applyNumberFormat="1" applyFont="1" applyBorder="1" applyAlignment="1">
      <alignment horizontal="right" vertical="center"/>
    </xf>
    <xf numFmtId="3" fontId="3" fillId="0" borderId="7" xfId="3" applyNumberFormat="1" applyFont="1" applyBorder="1" applyAlignment="1">
      <alignment horizontal="right" vertical="center"/>
    </xf>
    <xf numFmtId="164" fontId="3" fillId="0" borderId="7" xfId="3" applyNumberFormat="1" applyFont="1" applyBorder="1" applyAlignment="1">
      <alignment horizontal="right" vertical="center"/>
    </xf>
    <xf numFmtId="164" fontId="3" fillId="0" borderId="7" xfId="2" applyNumberFormat="1" applyFont="1" applyBorder="1" applyAlignment="1">
      <alignment horizontal="right" vertical="center"/>
    </xf>
    <xf numFmtId="0" fontId="3" fillId="0" borderId="8" xfId="1" applyFont="1" applyBorder="1" applyAlignment="1">
      <alignment horizontal="left" vertical="center"/>
    </xf>
    <xf numFmtId="0" fontId="2" fillId="0" borderId="12" xfId="1" applyFont="1" applyBorder="1" applyAlignment="1">
      <alignment vertical="center"/>
    </xf>
    <xf numFmtId="0" fontId="2" fillId="0" borderId="13" xfId="1" quotePrefix="1" applyFont="1" applyBorder="1" applyAlignment="1">
      <alignment horizontal="left" vertical="center"/>
    </xf>
    <xf numFmtId="3" fontId="2" fillId="0" borderId="6" xfId="2" applyNumberFormat="1" applyFont="1" applyBorder="1" applyAlignment="1">
      <alignment horizontal="right" vertical="center"/>
    </xf>
    <xf numFmtId="164" fontId="2" fillId="0" borderId="7" xfId="3" applyNumberFormat="1" applyFont="1" applyBorder="1" applyAlignment="1">
      <alignment horizontal="right" vertical="center"/>
    </xf>
    <xf numFmtId="3" fontId="2" fillId="0" borderId="7" xfId="3" applyNumberFormat="1" applyFont="1" applyBorder="1" applyAlignment="1">
      <alignment horizontal="right" vertical="center"/>
    </xf>
    <xf numFmtId="3" fontId="2" fillId="0" borderId="7" xfId="2" applyNumberFormat="1" applyFont="1" applyBorder="1" applyAlignment="1">
      <alignment horizontal="right" vertical="center"/>
    </xf>
    <xf numFmtId="164" fontId="2" fillId="0" borderId="7" xfId="2" applyNumberFormat="1" applyFont="1" applyBorder="1" applyAlignment="1">
      <alignment horizontal="right" vertical="center"/>
    </xf>
    <xf numFmtId="0" fontId="2" fillId="0" borderId="15" xfId="1" quotePrefix="1" applyFont="1" applyBorder="1" applyAlignment="1">
      <alignment horizontal="left" vertical="center"/>
    </xf>
    <xf numFmtId="0" fontId="2" fillId="0" borderId="16" xfId="1" quotePrefix="1" applyFont="1" applyBorder="1" applyAlignment="1">
      <alignment horizontal="left" vertical="center"/>
    </xf>
    <xf numFmtId="37" fontId="2" fillId="0" borderId="14" xfId="2" applyNumberFormat="1" applyFont="1" applyBorder="1" applyAlignment="1">
      <alignment horizontal="right" vertical="center"/>
    </xf>
    <xf numFmtId="165" fontId="2" fillId="0" borderId="15" xfId="3" applyNumberFormat="1" applyFont="1" applyBorder="1" applyAlignment="1">
      <alignment horizontal="right" vertical="center"/>
    </xf>
    <xf numFmtId="165" fontId="2" fillId="0" borderId="14" xfId="3" applyNumberFormat="1" applyFont="1" applyBorder="1" applyAlignment="1">
      <alignment horizontal="right" vertical="center"/>
    </xf>
    <xf numFmtId="164" fontId="2" fillId="2" borderId="11" xfId="3" applyNumberFormat="1" applyFont="1" applyFill="1" applyBorder="1" applyAlignment="1">
      <alignment horizontal="right" vertical="center"/>
    </xf>
    <xf numFmtId="164" fontId="2" fillId="0" borderId="11" xfId="2" quotePrefix="1" applyNumberFormat="1" applyFont="1" applyBorder="1" applyAlignment="1">
      <alignment horizontal="right" vertical="center"/>
    </xf>
    <xf numFmtId="0" fontId="2" fillId="2" borderId="15" xfId="2" quotePrefix="1" applyNumberFormat="1" applyFont="1" applyFill="1" applyBorder="1" applyAlignment="1">
      <alignment horizontal="right" vertical="center"/>
    </xf>
    <xf numFmtId="37" fontId="2" fillId="2" borderId="15" xfId="2" applyNumberFormat="1" applyFont="1" applyFill="1" applyBorder="1" applyAlignment="1">
      <alignment horizontal="right" vertical="center"/>
    </xf>
    <xf numFmtId="37" fontId="2" fillId="2" borderId="16" xfId="2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horizontal="center" vertical="center" wrapText="1"/>
    </xf>
    <xf numFmtId="0" fontId="1" fillId="0" borderId="0" xfId="1" applyFont="1" applyAlignment="1">
      <alignment vertical="center"/>
    </xf>
  </cellXfs>
  <cellStyles count="4">
    <cellStyle name="Comma [0] 2 2" xfId="2"/>
    <cellStyle name="Comma 10" xf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LANGKAT%20LAMPIRAN%20PROF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E5" t="str">
            <v>KABUPATEN</v>
          </cell>
          <cell r="F5" t="str">
            <v>LANGKAT</v>
          </cell>
        </row>
        <row r="6">
          <cell r="E6" t="str">
            <v>TAHUN</v>
          </cell>
          <cell r="F6">
            <v>2023</v>
          </cell>
        </row>
      </sheetData>
      <sheetData sheetId="2">
        <row r="26">
          <cell r="E26">
            <v>1066711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BAHOROK</v>
          </cell>
          <cell r="C9" t="str">
            <v>BAHOROK</v>
          </cell>
        </row>
        <row r="10">
          <cell r="C10" t="str">
            <v>BUKIT LAWANG</v>
          </cell>
        </row>
        <row r="11">
          <cell r="B11" t="str">
            <v>SERAPIT</v>
          </cell>
          <cell r="C11" t="str">
            <v>SERAPIT</v>
          </cell>
        </row>
        <row r="12">
          <cell r="B12" t="str">
            <v>SALAPIAN</v>
          </cell>
          <cell r="C12" t="str">
            <v>TANJUNG LANGKAT</v>
          </cell>
        </row>
        <row r="13">
          <cell r="B13" t="str">
            <v>KUTAMBARU</v>
          </cell>
          <cell r="C13" t="str">
            <v>MARIKE</v>
          </cell>
        </row>
        <row r="14">
          <cell r="B14" t="str">
            <v>SEI BINGEI</v>
          </cell>
          <cell r="C14" t="str">
            <v>NAMU UKUR</v>
          </cell>
        </row>
        <row r="15">
          <cell r="C15" t="str">
            <v>NAMU TERASI</v>
          </cell>
        </row>
        <row r="16">
          <cell r="B16" t="str">
            <v>KUALA</v>
          </cell>
          <cell r="C16" t="str">
            <v>KUALA</v>
          </cell>
        </row>
        <row r="17">
          <cell r="B17" t="str">
            <v>BINJAI</v>
          </cell>
          <cell r="C17" t="str">
            <v>SAMBIREJO</v>
          </cell>
        </row>
        <row r="18">
          <cell r="B18" t="str">
            <v>SELESAI</v>
          </cell>
          <cell r="C18" t="str">
            <v>SELESAI</v>
          </cell>
        </row>
        <row r="19">
          <cell r="B19" t="str">
            <v>STABAT</v>
          </cell>
          <cell r="C19" t="str">
            <v>STABAT</v>
          </cell>
        </row>
        <row r="20">
          <cell r="C20" t="str">
            <v>KARANG REJO</v>
          </cell>
        </row>
        <row r="21">
          <cell r="B21" t="str">
            <v>WAMPU</v>
          </cell>
          <cell r="C21" t="str">
            <v>STABAT LAMA</v>
          </cell>
        </row>
        <row r="22">
          <cell r="C22" t="str">
            <v>STUNGKIT</v>
          </cell>
        </row>
        <row r="23">
          <cell r="B23" t="str">
            <v>SECANGGANG</v>
          </cell>
          <cell r="C23" t="str">
            <v>HINAI KIRI</v>
          </cell>
        </row>
        <row r="24">
          <cell r="C24" t="str">
            <v>DESA TELUK</v>
          </cell>
        </row>
        <row r="25">
          <cell r="C25" t="str">
            <v>SECANGGANG</v>
          </cell>
        </row>
        <row r="26">
          <cell r="B26" t="str">
            <v>HINAI</v>
          </cell>
          <cell r="C26" t="str">
            <v>TANJUNG BERINGIN</v>
          </cell>
        </row>
        <row r="27">
          <cell r="B27" t="str">
            <v>PADANG TUALANG</v>
          </cell>
          <cell r="C27" t="str">
            <v>TANJUNG SELAMAT</v>
          </cell>
        </row>
        <row r="28">
          <cell r="B28" t="str">
            <v>BATANG SERANGAN</v>
          </cell>
          <cell r="C28" t="str">
            <v>SEI BAMBAN</v>
          </cell>
        </row>
        <row r="29">
          <cell r="B29" t="str">
            <v>SAWIT SEBERANG</v>
          </cell>
          <cell r="C29" t="str">
            <v>SAWIT SEBERANG</v>
          </cell>
        </row>
        <row r="30">
          <cell r="B30" t="str">
            <v>TANJUNG PURA</v>
          </cell>
          <cell r="C30" t="str">
            <v>PANTAI CERMIN</v>
          </cell>
        </row>
        <row r="31">
          <cell r="C31" t="str">
            <v>PEMATANG CENGAL</v>
          </cell>
        </row>
        <row r="32">
          <cell r="B32" t="str">
            <v>GEBANG</v>
          </cell>
          <cell r="C32" t="str">
            <v>GEBANG</v>
          </cell>
        </row>
        <row r="33">
          <cell r="B33" t="str">
            <v>BABALAN</v>
          </cell>
          <cell r="C33" t="str">
            <v>SECURAI</v>
          </cell>
        </row>
        <row r="34">
          <cell r="C34" t="str">
            <v>PANGKALAN BRANDAN</v>
          </cell>
        </row>
        <row r="35">
          <cell r="B35" t="str">
            <v>SEI LEPAN</v>
          </cell>
          <cell r="C35" t="str">
            <v>DESA LAMA</v>
          </cell>
        </row>
        <row r="36">
          <cell r="B36" t="str">
            <v>BRANDAN BARAT</v>
          </cell>
          <cell r="C36" t="str">
            <v>TANGKAHAN DURIAN</v>
          </cell>
        </row>
        <row r="37">
          <cell r="B37" t="str">
            <v>PANGKALAN SUSU</v>
          </cell>
          <cell r="C37" t="str">
            <v>PANGKALAN SUSU</v>
          </cell>
        </row>
        <row r="38">
          <cell r="C38" t="str">
            <v>BERAS BASAH</v>
          </cell>
        </row>
        <row r="39">
          <cell r="B39" t="str">
            <v>BESITANG</v>
          </cell>
          <cell r="C39" t="str">
            <v>BESITANG</v>
          </cell>
        </row>
        <row r="40">
          <cell r="B40" t="str">
            <v>PEMATANG JAYA</v>
          </cell>
          <cell r="C40" t="str">
            <v>PEMATANG JAYA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tabSelected="1" topLeftCell="A7" workbookViewId="0">
      <selection activeCell="A7" sqref="A7:A9"/>
    </sheetView>
  </sheetViews>
  <sheetFormatPr defaultColWidth="21.5703125" defaultRowHeight="15" x14ac:dyDescent="0.25"/>
  <cols>
    <col min="1" max="1" width="20.5703125" style="1" customWidth="1"/>
    <col min="2" max="2" width="26.42578125" style="1" customWidth="1"/>
    <col min="3" max="3" width="15.5703125" style="1" customWidth="1"/>
    <col min="4" max="4" width="17" style="1" customWidth="1"/>
    <col min="5" max="6" width="15.5703125" style="1" customWidth="1"/>
    <col min="7" max="7" width="19.5703125" style="1" customWidth="1"/>
    <col min="8" max="8" width="12.28515625" style="1" customWidth="1"/>
    <col min="9" max="9" width="12.140625" style="1" customWidth="1"/>
    <col min="10" max="10" width="12.5703125" style="1" customWidth="1"/>
    <col min="11" max="11" width="17.28515625" style="1" customWidth="1"/>
    <col min="12" max="12" width="16.5703125" style="1" customWidth="1"/>
    <col min="13" max="18" width="12.5703125" style="1" customWidth="1"/>
    <col min="19" max="27" width="8.5703125" style="1" customWidth="1"/>
    <col min="28" max="253" width="9.140625" style="1" customWidth="1"/>
    <col min="254" max="254" width="5.5703125" style="1" customWidth="1"/>
    <col min="255" max="255" width="21.5703125" style="1"/>
    <col min="256" max="256" width="5.5703125" style="1" customWidth="1"/>
    <col min="257" max="258" width="20.5703125" style="1" customWidth="1"/>
    <col min="259" max="262" width="15.5703125" style="1" customWidth="1"/>
    <col min="263" max="263" width="17.85546875" style="1" customWidth="1"/>
    <col min="264" max="266" width="12.5703125" style="1" customWidth="1"/>
    <col min="267" max="268" width="15.5703125" style="1" customWidth="1"/>
    <col min="269" max="274" width="12.5703125" style="1" customWidth="1"/>
    <col min="275" max="283" width="8.5703125" style="1" customWidth="1"/>
    <col min="284" max="509" width="9.140625" style="1" customWidth="1"/>
    <col min="510" max="510" width="5.5703125" style="1" customWidth="1"/>
    <col min="511" max="511" width="21.5703125" style="1"/>
    <col min="512" max="512" width="5.5703125" style="1" customWidth="1"/>
    <col min="513" max="514" width="20.5703125" style="1" customWidth="1"/>
    <col min="515" max="518" width="15.5703125" style="1" customWidth="1"/>
    <col min="519" max="519" width="17.85546875" style="1" customWidth="1"/>
    <col min="520" max="522" width="12.5703125" style="1" customWidth="1"/>
    <col min="523" max="524" width="15.5703125" style="1" customWidth="1"/>
    <col min="525" max="530" width="12.5703125" style="1" customWidth="1"/>
    <col min="531" max="539" width="8.5703125" style="1" customWidth="1"/>
    <col min="540" max="765" width="9.140625" style="1" customWidth="1"/>
    <col min="766" max="766" width="5.5703125" style="1" customWidth="1"/>
    <col min="767" max="767" width="21.5703125" style="1"/>
    <col min="768" max="768" width="5.5703125" style="1" customWidth="1"/>
    <col min="769" max="770" width="20.5703125" style="1" customWidth="1"/>
    <col min="771" max="774" width="15.5703125" style="1" customWidth="1"/>
    <col min="775" max="775" width="17.85546875" style="1" customWidth="1"/>
    <col min="776" max="778" width="12.5703125" style="1" customWidth="1"/>
    <col min="779" max="780" width="15.5703125" style="1" customWidth="1"/>
    <col min="781" max="786" width="12.5703125" style="1" customWidth="1"/>
    <col min="787" max="795" width="8.5703125" style="1" customWidth="1"/>
    <col min="796" max="1021" width="9.140625" style="1" customWidth="1"/>
    <col min="1022" max="1022" width="5.5703125" style="1" customWidth="1"/>
    <col min="1023" max="1023" width="21.5703125" style="1"/>
    <col min="1024" max="1024" width="5.5703125" style="1" customWidth="1"/>
    <col min="1025" max="1026" width="20.5703125" style="1" customWidth="1"/>
    <col min="1027" max="1030" width="15.5703125" style="1" customWidth="1"/>
    <col min="1031" max="1031" width="17.85546875" style="1" customWidth="1"/>
    <col min="1032" max="1034" width="12.5703125" style="1" customWidth="1"/>
    <col min="1035" max="1036" width="15.5703125" style="1" customWidth="1"/>
    <col min="1037" max="1042" width="12.5703125" style="1" customWidth="1"/>
    <col min="1043" max="1051" width="8.5703125" style="1" customWidth="1"/>
    <col min="1052" max="1277" width="9.140625" style="1" customWidth="1"/>
    <col min="1278" max="1278" width="5.5703125" style="1" customWidth="1"/>
    <col min="1279" max="1279" width="21.5703125" style="1"/>
    <col min="1280" max="1280" width="5.5703125" style="1" customWidth="1"/>
    <col min="1281" max="1282" width="20.5703125" style="1" customWidth="1"/>
    <col min="1283" max="1286" width="15.5703125" style="1" customWidth="1"/>
    <col min="1287" max="1287" width="17.85546875" style="1" customWidth="1"/>
    <col min="1288" max="1290" width="12.5703125" style="1" customWidth="1"/>
    <col min="1291" max="1292" width="15.5703125" style="1" customWidth="1"/>
    <col min="1293" max="1298" width="12.5703125" style="1" customWidth="1"/>
    <col min="1299" max="1307" width="8.5703125" style="1" customWidth="1"/>
    <col min="1308" max="1533" width="9.140625" style="1" customWidth="1"/>
    <col min="1534" max="1534" width="5.5703125" style="1" customWidth="1"/>
    <col min="1535" max="1535" width="21.5703125" style="1"/>
    <col min="1536" max="1536" width="5.5703125" style="1" customWidth="1"/>
    <col min="1537" max="1538" width="20.5703125" style="1" customWidth="1"/>
    <col min="1539" max="1542" width="15.5703125" style="1" customWidth="1"/>
    <col min="1543" max="1543" width="17.85546875" style="1" customWidth="1"/>
    <col min="1544" max="1546" width="12.5703125" style="1" customWidth="1"/>
    <col min="1547" max="1548" width="15.5703125" style="1" customWidth="1"/>
    <col min="1549" max="1554" width="12.5703125" style="1" customWidth="1"/>
    <col min="1555" max="1563" width="8.5703125" style="1" customWidth="1"/>
    <col min="1564" max="1789" width="9.140625" style="1" customWidth="1"/>
    <col min="1790" max="1790" width="5.5703125" style="1" customWidth="1"/>
    <col min="1791" max="1791" width="21.5703125" style="1"/>
    <col min="1792" max="1792" width="5.5703125" style="1" customWidth="1"/>
    <col min="1793" max="1794" width="20.5703125" style="1" customWidth="1"/>
    <col min="1795" max="1798" width="15.5703125" style="1" customWidth="1"/>
    <col min="1799" max="1799" width="17.85546875" style="1" customWidth="1"/>
    <col min="1800" max="1802" width="12.5703125" style="1" customWidth="1"/>
    <col min="1803" max="1804" width="15.5703125" style="1" customWidth="1"/>
    <col min="1805" max="1810" width="12.5703125" style="1" customWidth="1"/>
    <col min="1811" max="1819" width="8.5703125" style="1" customWidth="1"/>
    <col min="1820" max="2045" width="9.140625" style="1" customWidth="1"/>
    <col min="2046" max="2046" width="5.5703125" style="1" customWidth="1"/>
    <col min="2047" max="2047" width="21.5703125" style="1"/>
    <col min="2048" max="2048" width="5.5703125" style="1" customWidth="1"/>
    <col min="2049" max="2050" width="20.5703125" style="1" customWidth="1"/>
    <col min="2051" max="2054" width="15.5703125" style="1" customWidth="1"/>
    <col min="2055" max="2055" width="17.85546875" style="1" customWidth="1"/>
    <col min="2056" max="2058" width="12.5703125" style="1" customWidth="1"/>
    <col min="2059" max="2060" width="15.5703125" style="1" customWidth="1"/>
    <col min="2061" max="2066" width="12.5703125" style="1" customWidth="1"/>
    <col min="2067" max="2075" width="8.5703125" style="1" customWidth="1"/>
    <col min="2076" max="2301" width="9.140625" style="1" customWidth="1"/>
    <col min="2302" max="2302" width="5.5703125" style="1" customWidth="1"/>
    <col min="2303" max="2303" width="21.5703125" style="1"/>
    <col min="2304" max="2304" width="5.5703125" style="1" customWidth="1"/>
    <col min="2305" max="2306" width="20.5703125" style="1" customWidth="1"/>
    <col min="2307" max="2310" width="15.5703125" style="1" customWidth="1"/>
    <col min="2311" max="2311" width="17.85546875" style="1" customWidth="1"/>
    <col min="2312" max="2314" width="12.5703125" style="1" customWidth="1"/>
    <col min="2315" max="2316" width="15.5703125" style="1" customWidth="1"/>
    <col min="2317" max="2322" width="12.5703125" style="1" customWidth="1"/>
    <col min="2323" max="2331" width="8.5703125" style="1" customWidth="1"/>
    <col min="2332" max="2557" width="9.140625" style="1" customWidth="1"/>
    <col min="2558" max="2558" width="5.5703125" style="1" customWidth="1"/>
    <col min="2559" max="2559" width="21.5703125" style="1"/>
    <col min="2560" max="2560" width="5.5703125" style="1" customWidth="1"/>
    <col min="2561" max="2562" width="20.5703125" style="1" customWidth="1"/>
    <col min="2563" max="2566" width="15.5703125" style="1" customWidth="1"/>
    <col min="2567" max="2567" width="17.85546875" style="1" customWidth="1"/>
    <col min="2568" max="2570" width="12.5703125" style="1" customWidth="1"/>
    <col min="2571" max="2572" width="15.5703125" style="1" customWidth="1"/>
    <col min="2573" max="2578" width="12.5703125" style="1" customWidth="1"/>
    <col min="2579" max="2587" width="8.5703125" style="1" customWidth="1"/>
    <col min="2588" max="2813" width="9.140625" style="1" customWidth="1"/>
    <col min="2814" max="2814" width="5.5703125" style="1" customWidth="1"/>
    <col min="2815" max="2815" width="21.5703125" style="1"/>
    <col min="2816" max="2816" width="5.5703125" style="1" customWidth="1"/>
    <col min="2817" max="2818" width="20.5703125" style="1" customWidth="1"/>
    <col min="2819" max="2822" width="15.5703125" style="1" customWidth="1"/>
    <col min="2823" max="2823" width="17.85546875" style="1" customWidth="1"/>
    <col min="2824" max="2826" width="12.5703125" style="1" customWidth="1"/>
    <col min="2827" max="2828" width="15.5703125" style="1" customWidth="1"/>
    <col min="2829" max="2834" width="12.5703125" style="1" customWidth="1"/>
    <col min="2835" max="2843" width="8.5703125" style="1" customWidth="1"/>
    <col min="2844" max="3069" width="9.140625" style="1" customWidth="1"/>
    <col min="3070" max="3070" width="5.5703125" style="1" customWidth="1"/>
    <col min="3071" max="3071" width="21.5703125" style="1"/>
    <col min="3072" max="3072" width="5.5703125" style="1" customWidth="1"/>
    <col min="3073" max="3074" width="20.5703125" style="1" customWidth="1"/>
    <col min="3075" max="3078" width="15.5703125" style="1" customWidth="1"/>
    <col min="3079" max="3079" width="17.85546875" style="1" customWidth="1"/>
    <col min="3080" max="3082" width="12.5703125" style="1" customWidth="1"/>
    <col min="3083" max="3084" width="15.5703125" style="1" customWidth="1"/>
    <col min="3085" max="3090" width="12.5703125" style="1" customWidth="1"/>
    <col min="3091" max="3099" width="8.5703125" style="1" customWidth="1"/>
    <col min="3100" max="3325" width="9.140625" style="1" customWidth="1"/>
    <col min="3326" max="3326" width="5.5703125" style="1" customWidth="1"/>
    <col min="3327" max="3327" width="21.5703125" style="1"/>
    <col min="3328" max="3328" width="5.5703125" style="1" customWidth="1"/>
    <col min="3329" max="3330" width="20.5703125" style="1" customWidth="1"/>
    <col min="3331" max="3334" width="15.5703125" style="1" customWidth="1"/>
    <col min="3335" max="3335" width="17.85546875" style="1" customWidth="1"/>
    <col min="3336" max="3338" width="12.5703125" style="1" customWidth="1"/>
    <col min="3339" max="3340" width="15.5703125" style="1" customWidth="1"/>
    <col min="3341" max="3346" width="12.5703125" style="1" customWidth="1"/>
    <col min="3347" max="3355" width="8.5703125" style="1" customWidth="1"/>
    <col min="3356" max="3581" width="9.140625" style="1" customWidth="1"/>
    <col min="3582" max="3582" width="5.5703125" style="1" customWidth="1"/>
    <col min="3583" max="3583" width="21.5703125" style="1"/>
    <col min="3584" max="3584" width="5.5703125" style="1" customWidth="1"/>
    <col min="3585" max="3586" width="20.5703125" style="1" customWidth="1"/>
    <col min="3587" max="3590" width="15.5703125" style="1" customWidth="1"/>
    <col min="3591" max="3591" width="17.85546875" style="1" customWidth="1"/>
    <col min="3592" max="3594" width="12.5703125" style="1" customWidth="1"/>
    <col min="3595" max="3596" width="15.5703125" style="1" customWidth="1"/>
    <col min="3597" max="3602" width="12.5703125" style="1" customWidth="1"/>
    <col min="3603" max="3611" width="8.5703125" style="1" customWidth="1"/>
    <col min="3612" max="3837" width="9.140625" style="1" customWidth="1"/>
    <col min="3838" max="3838" width="5.5703125" style="1" customWidth="1"/>
    <col min="3839" max="3839" width="21.5703125" style="1"/>
    <col min="3840" max="3840" width="5.5703125" style="1" customWidth="1"/>
    <col min="3841" max="3842" width="20.5703125" style="1" customWidth="1"/>
    <col min="3843" max="3846" width="15.5703125" style="1" customWidth="1"/>
    <col min="3847" max="3847" width="17.85546875" style="1" customWidth="1"/>
    <col min="3848" max="3850" width="12.5703125" style="1" customWidth="1"/>
    <col min="3851" max="3852" width="15.5703125" style="1" customWidth="1"/>
    <col min="3853" max="3858" width="12.5703125" style="1" customWidth="1"/>
    <col min="3859" max="3867" width="8.5703125" style="1" customWidth="1"/>
    <col min="3868" max="4093" width="9.140625" style="1" customWidth="1"/>
    <col min="4094" max="4094" width="5.5703125" style="1" customWidth="1"/>
    <col min="4095" max="4095" width="21.5703125" style="1"/>
    <col min="4096" max="4096" width="5.5703125" style="1" customWidth="1"/>
    <col min="4097" max="4098" width="20.5703125" style="1" customWidth="1"/>
    <col min="4099" max="4102" width="15.5703125" style="1" customWidth="1"/>
    <col min="4103" max="4103" width="17.85546875" style="1" customWidth="1"/>
    <col min="4104" max="4106" width="12.5703125" style="1" customWidth="1"/>
    <col min="4107" max="4108" width="15.5703125" style="1" customWidth="1"/>
    <col min="4109" max="4114" width="12.5703125" style="1" customWidth="1"/>
    <col min="4115" max="4123" width="8.5703125" style="1" customWidth="1"/>
    <col min="4124" max="4349" width="9.140625" style="1" customWidth="1"/>
    <col min="4350" max="4350" width="5.5703125" style="1" customWidth="1"/>
    <col min="4351" max="4351" width="21.5703125" style="1"/>
    <col min="4352" max="4352" width="5.5703125" style="1" customWidth="1"/>
    <col min="4353" max="4354" width="20.5703125" style="1" customWidth="1"/>
    <col min="4355" max="4358" width="15.5703125" style="1" customWidth="1"/>
    <col min="4359" max="4359" width="17.85546875" style="1" customWidth="1"/>
    <col min="4360" max="4362" width="12.5703125" style="1" customWidth="1"/>
    <col min="4363" max="4364" width="15.5703125" style="1" customWidth="1"/>
    <col min="4365" max="4370" width="12.5703125" style="1" customWidth="1"/>
    <col min="4371" max="4379" width="8.5703125" style="1" customWidth="1"/>
    <col min="4380" max="4605" width="9.140625" style="1" customWidth="1"/>
    <col min="4606" max="4606" width="5.5703125" style="1" customWidth="1"/>
    <col min="4607" max="4607" width="21.5703125" style="1"/>
    <col min="4608" max="4608" width="5.5703125" style="1" customWidth="1"/>
    <col min="4609" max="4610" width="20.5703125" style="1" customWidth="1"/>
    <col min="4611" max="4614" width="15.5703125" style="1" customWidth="1"/>
    <col min="4615" max="4615" width="17.85546875" style="1" customWidth="1"/>
    <col min="4616" max="4618" width="12.5703125" style="1" customWidth="1"/>
    <col min="4619" max="4620" width="15.5703125" style="1" customWidth="1"/>
    <col min="4621" max="4626" width="12.5703125" style="1" customWidth="1"/>
    <col min="4627" max="4635" width="8.5703125" style="1" customWidth="1"/>
    <col min="4636" max="4861" width="9.140625" style="1" customWidth="1"/>
    <col min="4862" max="4862" width="5.5703125" style="1" customWidth="1"/>
    <col min="4863" max="4863" width="21.5703125" style="1"/>
    <col min="4864" max="4864" width="5.5703125" style="1" customWidth="1"/>
    <col min="4865" max="4866" width="20.5703125" style="1" customWidth="1"/>
    <col min="4867" max="4870" width="15.5703125" style="1" customWidth="1"/>
    <col min="4871" max="4871" width="17.85546875" style="1" customWidth="1"/>
    <col min="4872" max="4874" width="12.5703125" style="1" customWidth="1"/>
    <col min="4875" max="4876" width="15.5703125" style="1" customWidth="1"/>
    <col min="4877" max="4882" width="12.5703125" style="1" customWidth="1"/>
    <col min="4883" max="4891" width="8.5703125" style="1" customWidth="1"/>
    <col min="4892" max="5117" width="9.140625" style="1" customWidth="1"/>
    <col min="5118" max="5118" width="5.5703125" style="1" customWidth="1"/>
    <col min="5119" max="5119" width="21.5703125" style="1"/>
    <col min="5120" max="5120" width="5.5703125" style="1" customWidth="1"/>
    <col min="5121" max="5122" width="20.5703125" style="1" customWidth="1"/>
    <col min="5123" max="5126" width="15.5703125" style="1" customWidth="1"/>
    <col min="5127" max="5127" width="17.85546875" style="1" customWidth="1"/>
    <col min="5128" max="5130" width="12.5703125" style="1" customWidth="1"/>
    <col min="5131" max="5132" width="15.5703125" style="1" customWidth="1"/>
    <col min="5133" max="5138" width="12.5703125" style="1" customWidth="1"/>
    <col min="5139" max="5147" width="8.5703125" style="1" customWidth="1"/>
    <col min="5148" max="5373" width="9.140625" style="1" customWidth="1"/>
    <col min="5374" max="5374" width="5.5703125" style="1" customWidth="1"/>
    <col min="5375" max="5375" width="21.5703125" style="1"/>
    <col min="5376" max="5376" width="5.5703125" style="1" customWidth="1"/>
    <col min="5377" max="5378" width="20.5703125" style="1" customWidth="1"/>
    <col min="5379" max="5382" width="15.5703125" style="1" customWidth="1"/>
    <col min="5383" max="5383" width="17.85546875" style="1" customWidth="1"/>
    <col min="5384" max="5386" width="12.5703125" style="1" customWidth="1"/>
    <col min="5387" max="5388" width="15.5703125" style="1" customWidth="1"/>
    <col min="5389" max="5394" width="12.5703125" style="1" customWidth="1"/>
    <col min="5395" max="5403" width="8.5703125" style="1" customWidth="1"/>
    <col min="5404" max="5629" width="9.140625" style="1" customWidth="1"/>
    <col min="5630" max="5630" width="5.5703125" style="1" customWidth="1"/>
    <col min="5631" max="5631" width="21.5703125" style="1"/>
    <col min="5632" max="5632" width="5.5703125" style="1" customWidth="1"/>
    <col min="5633" max="5634" width="20.5703125" style="1" customWidth="1"/>
    <col min="5635" max="5638" width="15.5703125" style="1" customWidth="1"/>
    <col min="5639" max="5639" width="17.85546875" style="1" customWidth="1"/>
    <col min="5640" max="5642" width="12.5703125" style="1" customWidth="1"/>
    <col min="5643" max="5644" width="15.5703125" style="1" customWidth="1"/>
    <col min="5645" max="5650" width="12.5703125" style="1" customWidth="1"/>
    <col min="5651" max="5659" width="8.5703125" style="1" customWidth="1"/>
    <col min="5660" max="5885" width="9.140625" style="1" customWidth="1"/>
    <col min="5886" max="5886" width="5.5703125" style="1" customWidth="1"/>
    <col min="5887" max="5887" width="21.5703125" style="1"/>
    <col min="5888" max="5888" width="5.5703125" style="1" customWidth="1"/>
    <col min="5889" max="5890" width="20.5703125" style="1" customWidth="1"/>
    <col min="5891" max="5894" width="15.5703125" style="1" customWidth="1"/>
    <col min="5895" max="5895" width="17.85546875" style="1" customWidth="1"/>
    <col min="5896" max="5898" width="12.5703125" style="1" customWidth="1"/>
    <col min="5899" max="5900" width="15.5703125" style="1" customWidth="1"/>
    <col min="5901" max="5906" width="12.5703125" style="1" customWidth="1"/>
    <col min="5907" max="5915" width="8.5703125" style="1" customWidth="1"/>
    <col min="5916" max="6141" width="9.140625" style="1" customWidth="1"/>
    <col min="6142" max="6142" width="5.5703125" style="1" customWidth="1"/>
    <col min="6143" max="6143" width="21.5703125" style="1"/>
    <col min="6144" max="6144" width="5.5703125" style="1" customWidth="1"/>
    <col min="6145" max="6146" width="20.5703125" style="1" customWidth="1"/>
    <col min="6147" max="6150" width="15.5703125" style="1" customWidth="1"/>
    <col min="6151" max="6151" width="17.85546875" style="1" customWidth="1"/>
    <col min="6152" max="6154" width="12.5703125" style="1" customWidth="1"/>
    <col min="6155" max="6156" width="15.5703125" style="1" customWidth="1"/>
    <col min="6157" max="6162" width="12.5703125" style="1" customWidth="1"/>
    <col min="6163" max="6171" width="8.5703125" style="1" customWidth="1"/>
    <col min="6172" max="6397" width="9.140625" style="1" customWidth="1"/>
    <col min="6398" max="6398" width="5.5703125" style="1" customWidth="1"/>
    <col min="6399" max="6399" width="21.5703125" style="1"/>
    <col min="6400" max="6400" width="5.5703125" style="1" customWidth="1"/>
    <col min="6401" max="6402" width="20.5703125" style="1" customWidth="1"/>
    <col min="6403" max="6406" width="15.5703125" style="1" customWidth="1"/>
    <col min="6407" max="6407" width="17.85546875" style="1" customWidth="1"/>
    <col min="6408" max="6410" width="12.5703125" style="1" customWidth="1"/>
    <col min="6411" max="6412" width="15.5703125" style="1" customWidth="1"/>
    <col min="6413" max="6418" width="12.5703125" style="1" customWidth="1"/>
    <col min="6419" max="6427" width="8.5703125" style="1" customWidth="1"/>
    <col min="6428" max="6653" width="9.140625" style="1" customWidth="1"/>
    <col min="6654" max="6654" width="5.5703125" style="1" customWidth="1"/>
    <col min="6655" max="6655" width="21.5703125" style="1"/>
    <col min="6656" max="6656" width="5.5703125" style="1" customWidth="1"/>
    <col min="6657" max="6658" width="20.5703125" style="1" customWidth="1"/>
    <col min="6659" max="6662" width="15.5703125" style="1" customWidth="1"/>
    <col min="6663" max="6663" width="17.85546875" style="1" customWidth="1"/>
    <col min="6664" max="6666" width="12.5703125" style="1" customWidth="1"/>
    <col min="6667" max="6668" width="15.5703125" style="1" customWidth="1"/>
    <col min="6669" max="6674" width="12.5703125" style="1" customWidth="1"/>
    <col min="6675" max="6683" width="8.5703125" style="1" customWidth="1"/>
    <col min="6684" max="6909" width="9.140625" style="1" customWidth="1"/>
    <col min="6910" max="6910" width="5.5703125" style="1" customWidth="1"/>
    <col min="6911" max="6911" width="21.5703125" style="1"/>
    <col min="6912" max="6912" width="5.5703125" style="1" customWidth="1"/>
    <col min="6913" max="6914" width="20.5703125" style="1" customWidth="1"/>
    <col min="6915" max="6918" width="15.5703125" style="1" customWidth="1"/>
    <col min="6919" max="6919" width="17.85546875" style="1" customWidth="1"/>
    <col min="6920" max="6922" width="12.5703125" style="1" customWidth="1"/>
    <col min="6923" max="6924" width="15.5703125" style="1" customWidth="1"/>
    <col min="6925" max="6930" width="12.5703125" style="1" customWidth="1"/>
    <col min="6931" max="6939" width="8.5703125" style="1" customWidth="1"/>
    <col min="6940" max="7165" width="9.140625" style="1" customWidth="1"/>
    <col min="7166" max="7166" width="5.5703125" style="1" customWidth="1"/>
    <col min="7167" max="7167" width="21.5703125" style="1"/>
    <col min="7168" max="7168" width="5.5703125" style="1" customWidth="1"/>
    <col min="7169" max="7170" width="20.5703125" style="1" customWidth="1"/>
    <col min="7171" max="7174" width="15.5703125" style="1" customWidth="1"/>
    <col min="7175" max="7175" width="17.85546875" style="1" customWidth="1"/>
    <col min="7176" max="7178" width="12.5703125" style="1" customWidth="1"/>
    <col min="7179" max="7180" width="15.5703125" style="1" customWidth="1"/>
    <col min="7181" max="7186" width="12.5703125" style="1" customWidth="1"/>
    <col min="7187" max="7195" width="8.5703125" style="1" customWidth="1"/>
    <col min="7196" max="7421" width="9.140625" style="1" customWidth="1"/>
    <col min="7422" max="7422" width="5.5703125" style="1" customWidth="1"/>
    <col min="7423" max="7423" width="21.5703125" style="1"/>
    <col min="7424" max="7424" width="5.5703125" style="1" customWidth="1"/>
    <col min="7425" max="7426" width="20.5703125" style="1" customWidth="1"/>
    <col min="7427" max="7430" width="15.5703125" style="1" customWidth="1"/>
    <col min="7431" max="7431" width="17.85546875" style="1" customWidth="1"/>
    <col min="7432" max="7434" width="12.5703125" style="1" customWidth="1"/>
    <col min="7435" max="7436" width="15.5703125" style="1" customWidth="1"/>
    <col min="7437" max="7442" width="12.5703125" style="1" customWidth="1"/>
    <col min="7443" max="7451" width="8.5703125" style="1" customWidth="1"/>
    <col min="7452" max="7677" width="9.140625" style="1" customWidth="1"/>
    <col min="7678" max="7678" width="5.5703125" style="1" customWidth="1"/>
    <col min="7679" max="7679" width="21.5703125" style="1"/>
    <col min="7680" max="7680" width="5.5703125" style="1" customWidth="1"/>
    <col min="7681" max="7682" width="20.5703125" style="1" customWidth="1"/>
    <col min="7683" max="7686" width="15.5703125" style="1" customWidth="1"/>
    <col min="7687" max="7687" width="17.85546875" style="1" customWidth="1"/>
    <col min="7688" max="7690" width="12.5703125" style="1" customWidth="1"/>
    <col min="7691" max="7692" width="15.5703125" style="1" customWidth="1"/>
    <col min="7693" max="7698" width="12.5703125" style="1" customWidth="1"/>
    <col min="7699" max="7707" width="8.5703125" style="1" customWidth="1"/>
    <col min="7708" max="7933" width="9.140625" style="1" customWidth="1"/>
    <col min="7934" max="7934" width="5.5703125" style="1" customWidth="1"/>
    <col min="7935" max="7935" width="21.5703125" style="1"/>
    <col min="7936" max="7936" width="5.5703125" style="1" customWidth="1"/>
    <col min="7937" max="7938" width="20.5703125" style="1" customWidth="1"/>
    <col min="7939" max="7942" width="15.5703125" style="1" customWidth="1"/>
    <col min="7943" max="7943" width="17.85546875" style="1" customWidth="1"/>
    <col min="7944" max="7946" width="12.5703125" style="1" customWidth="1"/>
    <col min="7947" max="7948" width="15.5703125" style="1" customWidth="1"/>
    <col min="7949" max="7954" width="12.5703125" style="1" customWidth="1"/>
    <col min="7955" max="7963" width="8.5703125" style="1" customWidth="1"/>
    <col min="7964" max="8189" width="9.140625" style="1" customWidth="1"/>
    <col min="8190" max="8190" width="5.5703125" style="1" customWidth="1"/>
    <col min="8191" max="8191" width="21.5703125" style="1"/>
    <col min="8192" max="8192" width="5.5703125" style="1" customWidth="1"/>
    <col min="8193" max="8194" width="20.5703125" style="1" customWidth="1"/>
    <col min="8195" max="8198" width="15.5703125" style="1" customWidth="1"/>
    <col min="8199" max="8199" width="17.85546875" style="1" customWidth="1"/>
    <col min="8200" max="8202" width="12.5703125" style="1" customWidth="1"/>
    <col min="8203" max="8204" width="15.5703125" style="1" customWidth="1"/>
    <col min="8205" max="8210" width="12.5703125" style="1" customWidth="1"/>
    <col min="8211" max="8219" width="8.5703125" style="1" customWidth="1"/>
    <col min="8220" max="8445" width="9.140625" style="1" customWidth="1"/>
    <col min="8446" max="8446" width="5.5703125" style="1" customWidth="1"/>
    <col min="8447" max="8447" width="21.5703125" style="1"/>
    <col min="8448" max="8448" width="5.5703125" style="1" customWidth="1"/>
    <col min="8449" max="8450" width="20.5703125" style="1" customWidth="1"/>
    <col min="8451" max="8454" width="15.5703125" style="1" customWidth="1"/>
    <col min="8455" max="8455" width="17.85546875" style="1" customWidth="1"/>
    <col min="8456" max="8458" width="12.5703125" style="1" customWidth="1"/>
    <col min="8459" max="8460" width="15.5703125" style="1" customWidth="1"/>
    <col min="8461" max="8466" width="12.5703125" style="1" customWidth="1"/>
    <col min="8467" max="8475" width="8.5703125" style="1" customWidth="1"/>
    <col min="8476" max="8701" width="9.140625" style="1" customWidth="1"/>
    <col min="8702" max="8702" width="5.5703125" style="1" customWidth="1"/>
    <col min="8703" max="8703" width="21.5703125" style="1"/>
    <col min="8704" max="8704" width="5.5703125" style="1" customWidth="1"/>
    <col min="8705" max="8706" width="20.5703125" style="1" customWidth="1"/>
    <col min="8707" max="8710" width="15.5703125" style="1" customWidth="1"/>
    <col min="8711" max="8711" width="17.85546875" style="1" customWidth="1"/>
    <col min="8712" max="8714" width="12.5703125" style="1" customWidth="1"/>
    <col min="8715" max="8716" width="15.5703125" style="1" customWidth="1"/>
    <col min="8717" max="8722" width="12.5703125" style="1" customWidth="1"/>
    <col min="8723" max="8731" width="8.5703125" style="1" customWidth="1"/>
    <col min="8732" max="8957" width="9.140625" style="1" customWidth="1"/>
    <col min="8958" max="8958" width="5.5703125" style="1" customWidth="1"/>
    <col min="8959" max="8959" width="21.5703125" style="1"/>
    <col min="8960" max="8960" width="5.5703125" style="1" customWidth="1"/>
    <col min="8961" max="8962" width="20.5703125" style="1" customWidth="1"/>
    <col min="8963" max="8966" width="15.5703125" style="1" customWidth="1"/>
    <col min="8967" max="8967" width="17.85546875" style="1" customWidth="1"/>
    <col min="8968" max="8970" width="12.5703125" style="1" customWidth="1"/>
    <col min="8971" max="8972" width="15.5703125" style="1" customWidth="1"/>
    <col min="8973" max="8978" width="12.5703125" style="1" customWidth="1"/>
    <col min="8979" max="8987" width="8.5703125" style="1" customWidth="1"/>
    <col min="8988" max="9213" width="9.140625" style="1" customWidth="1"/>
    <col min="9214" max="9214" width="5.5703125" style="1" customWidth="1"/>
    <col min="9215" max="9215" width="21.5703125" style="1"/>
    <col min="9216" max="9216" width="5.5703125" style="1" customWidth="1"/>
    <col min="9217" max="9218" width="20.5703125" style="1" customWidth="1"/>
    <col min="9219" max="9222" width="15.5703125" style="1" customWidth="1"/>
    <col min="9223" max="9223" width="17.85546875" style="1" customWidth="1"/>
    <col min="9224" max="9226" width="12.5703125" style="1" customWidth="1"/>
    <col min="9227" max="9228" width="15.5703125" style="1" customWidth="1"/>
    <col min="9229" max="9234" width="12.5703125" style="1" customWidth="1"/>
    <col min="9235" max="9243" width="8.5703125" style="1" customWidth="1"/>
    <col min="9244" max="9469" width="9.140625" style="1" customWidth="1"/>
    <col min="9470" max="9470" width="5.5703125" style="1" customWidth="1"/>
    <col min="9471" max="9471" width="21.5703125" style="1"/>
    <col min="9472" max="9472" width="5.5703125" style="1" customWidth="1"/>
    <col min="9473" max="9474" width="20.5703125" style="1" customWidth="1"/>
    <col min="9475" max="9478" width="15.5703125" style="1" customWidth="1"/>
    <col min="9479" max="9479" width="17.85546875" style="1" customWidth="1"/>
    <col min="9480" max="9482" width="12.5703125" style="1" customWidth="1"/>
    <col min="9483" max="9484" width="15.5703125" style="1" customWidth="1"/>
    <col min="9485" max="9490" width="12.5703125" style="1" customWidth="1"/>
    <col min="9491" max="9499" width="8.5703125" style="1" customWidth="1"/>
    <col min="9500" max="9725" width="9.140625" style="1" customWidth="1"/>
    <col min="9726" max="9726" width="5.5703125" style="1" customWidth="1"/>
    <col min="9727" max="9727" width="21.5703125" style="1"/>
    <col min="9728" max="9728" width="5.5703125" style="1" customWidth="1"/>
    <col min="9729" max="9730" width="20.5703125" style="1" customWidth="1"/>
    <col min="9731" max="9734" width="15.5703125" style="1" customWidth="1"/>
    <col min="9735" max="9735" width="17.85546875" style="1" customWidth="1"/>
    <col min="9736" max="9738" width="12.5703125" style="1" customWidth="1"/>
    <col min="9739" max="9740" width="15.5703125" style="1" customWidth="1"/>
    <col min="9741" max="9746" width="12.5703125" style="1" customWidth="1"/>
    <col min="9747" max="9755" width="8.5703125" style="1" customWidth="1"/>
    <col min="9756" max="9981" width="9.140625" style="1" customWidth="1"/>
    <col min="9982" max="9982" width="5.5703125" style="1" customWidth="1"/>
    <col min="9983" max="9983" width="21.5703125" style="1"/>
    <col min="9984" max="9984" width="5.5703125" style="1" customWidth="1"/>
    <col min="9985" max="9986" width="20.5703125" style="1" customWidth="1"/>
    <col min="9987" max="9990" width="15.5703125" style="1" customWidth="1"/>
    <col min="9991" max="9991" width="17.85546875" style="1" customWidth="1"/>
    <col min="9992" max="9994" width="12.5703125" style="1" customWidth="1"/>
    <col min="9995" max="9996" width="15.5703125" style="1" customWidth="1"/>
    <col min="9997" max="10002" width="12.5703125" style="1" customWidth="1"/>
    <col min="10003" max="10011" width="8.5703125" style="1" customWidth="1"/>
    <col min="10012" max="10237" width="9.140625" style="1" customWidth="1"/>
    <col min="10238" max="10238" width="5.5703125" style="1" customWidth="1"/>
    <col min="10239" max="10239" width="21.5703125" style="1"/>
    <col min="10240" max="10240" width="5.5703125" style="1" customWidth="1"/>
    <col min="10241" max="10242" width="20.5703125" style="1" customWidth="1"/>
    <col min="10243" max="10246" width="15.5703125" style="1" customWidth="1"/>
    <col min="10247" max="10247" width="17.85546875" style="1" customWidth="1"/>
    <col min="10248" max="10250" width="12.5703125" style="1" customWidth="1"/>
    <col min="10251" max="10252" width="15.5703125" style="1" customWidth="1"/>
    <col min="10253" max="10258" width="12.5703125" style="1" customWidth="1"/>
    <col min="10259" max="10267" width="8.5703125" style="1" customWidth="1"/>
    <col min="10268" max="10493" width="9.140625" style="1" customWidth="1"/>
    <col min="10494" max="10494" width="5.5703125" style="1" customWidth="1"/>
    <col min="10495" max="10495" width="21.5703125" style="1"/>
    <col min="10496" max="10496" width="5.5703125" style="1" customWidth="1"/>
    <col min="10497" max="10498" width="20.5703125" style="1" customWidth="1"/>
    <col min="10499" max="10502" width="15.5703125" style="1" customWidth="1"/>
    <col min="10503" max="10503" width="17.85546875" style="1" customWidth="1"/>
    <col min="10504" max="10506" width="12.5703125" style="1" customWidth="1"/>
    <col min="10507" max="10508" width="15.5703125" style="1" customWidth="1"/>
    <col min="10509" max="10514" width="12.5703125" style="1" customWidth="1"/>
    <col min="10515" max="10523" width="8.5703125" style="1" customWidth="1"/>
    <col min="10524" max="10749" width="9.140625" style="1" customWidth="1"/>
    <col min="10750" max="10750" width="5.5703125" style="1" customWidth="1"/>
    <col min="10751" max="10751" width="21.5703125" style="1"/>
    <col min="10752" max="10752" width="5.5703125" style="1" customWidth="1"/>
    <col min="10753" max="10754" width="20.5703125" style="1" customWidth="1"/>
    <col min="10755" max="10758" width="15.5703125" style="1" customWidth="1"/>
    <col min="10759" max="10759" width="17.85546875" style="1" customWidth="1"/>
    <col min="10760" max="10762" width="12.5703125" style="1" customWidth="1"/>
    <col min="10763" max="10764" width="15.5703125" style="1" customWidth="1"/>
    <col min="10765" max="10770" width="12.5703125" style="1" customWidth="1"/>
    <col min="10771" max="10779" width="8.5703125" style="1" customWidth="1"/>
    <col min="10780" max="11005" width="9.140625" style="1" customWidth="1"/>
    <col min="11006" max="11006" width="5.5703125" style="1" customWidth="1"/>
    <col min="11007" max="11007" width="21.5703125" style="1"/>
    <col min="11008" max="11008" width="5.5703125" style="1" customWidth="1"/>
    <col min="11009" max="11010" width="20.5703125" style="1" customWidth="1"/>
    <col min="11011" max="11014" width="15.5703125" style="1" customWidth="1"/>
    <col min="11015" max="11015" width="17.85546875" style="1" customWidth="1"/>
    <col min="11016" max="11018" width="12.5703125" style="1" customWidth="1"/>
    <col min="11019" max="11020" width="15.5703125" style="1" customWidth="1"/>
    <col min="11021" max="11026" width="12.5703125" style="1" customWidth="1"/>
    <col min="11027" max="11035" width="8.5703125" style="1" customWidth="1"/>
    <col min="11036" max="11261" width="9.140625" style="1" customWidth="1"/>
    <col min="11262" max="11262" width="5.5703125" style="1" customWidth="1"/>
    <col min="11263" max="11263" width="21.5703125" style="1"/>
    <col min="11264" max="11264" width="5.5703125" style="1" customWidth="1"/>
    <col min="11265" max="11266" width="20.5703125" style="1" customWidth="1"/>
    <col min="11267" max="11270" width="15.5703125" style="1" customWidth="1"/>
    <col min="11271" max="11271" width="17.85546875" style="1" customWidth="1"/>
    <col min="11272" max="11274" width="12.5703125" style="1" customWidth="1"/>
    <col min="11275" max="11276" width="15.5703125" style="1" customWidth="1"/>
    <col min="11277" max="11282" width="12.5703125" style="1" customWidth="1"/>
    <col min="11283" max="11291" width="8.5703125" style="1" customWidth="1"/>
    <col min="11292" max="11517" width="9.140625" style="1" customWidth="1"/>
    <col min="11518" max="11518" width="5.5703125" style="1" customWidth="1"/>
    <col min="11519" max="11519" width="21.5703125" style="1"/>
    <col min="11520" max="11520" width="5.5703125" style="1" customWidth="1"/>
    <col min="11521" max="11522" width="20.5703125" style="1" customWidth="1"/>
    <col min="11523" max="11526" width="15.5703125" style="1" customWidth="1"/>
    <col min="11527" max="11527" width="17.85546875" style="1" customWidth="1"/>
    <col min="11528" max="11530" width="12.5703125" style="1" customWidth="1"/>
    <col min="11531" max="11532" width="15.5703125" style="1" customWidth="1"/>
    <col min="11533" max="11538" width="12.5703125" style="1" customWidth="1"/>
    <col min="11539" max="11547" width="8.5703125" style="1" customWidth="1"/>
    <col min="11548" max="11773" width="9.140625" style="1" customWidth="1"/>
    <col min="11774" max="11774" width="5.5703125" style="1" customWidth="1"/>
    <col min="11775" max="11775" width="21.5703125" style="1"/>
    <col min="11776" max="11776" width="5.5703125" style="1" customWidth="1"/>
    <col min="11777" max="11778" width="20.5703125" style="1" customWidth="1"/>
    <col min="11779" max="11782" width="15.5703125" style="1" customWidth="1"/>
    <col min="11783" max="11783" width="17.85546875" style="1" customWidth="1"/>
    <col min="11784" max="11786" width="12.5703125" style="1" customWidth="1"/>
    <col min="11787" max="11788" width="15.5703125" style="1" customWidth="1"/>
    <col min="11789" max="11794" width="12.5703125" style="1" customWidth="1"/>
    <col min="11795" max="11803" width="8.5703125" style="1" customWidth="1"/>
    <col min="11804" max="12029" width="9.140625" style="1" customWidth="1"/>
    <col min="12030" max="12030" width="5.5703125" style="1" customWidth="1"/>
    <col min="12031" max="12031" width="21.5703125" style="1"/>
    <col min="12032" max="12032" width="5.5703125" style="1" customWidth="1"/>
    <col min="12033" max="12034" width="20.5703125" style="1" customWidth="1"/>
    <col min="12035" max="12038" width="15.5703125" style="1" customWidth="1"/>
    <col min="12039" max="12039" width="17.85546875" style="1" customWidth="1"/>
    <col min="12040" max="12042" width="12.5703125" style="1" customWidth="1"/>
    <col min="12043" max="12044" width="15.5703125" style="1" customWidth="1"/>
    <col min="12045" max="12050" width="12.5703125" style="1" customWidth="1"/>
    <col min="12051" max="12059" width="8.5703125" style="1" customWidth="1"/>
    <col min="12060" max="12285" width="9.140625" style="1" customWidth="1"/>
    <col min="12286" max="12286" width="5.5703125" style="1" customWidth="1"/>
    <col min="12287" max="12287" width="21.5703125" style="1"/>
    <col min="12288" max="12288" width="5.5703125" style="1" customWidth="1"/>
    <col min="12289" max="12290" width="20.5703125" style="1" customWidth="1"/>
    <col min="12291" max="12294" width="15.5703125" style="1" customWidth="1"/>
    <col min="12295" max="12295" width="17.85546875" style="1" customWidth="1"/>
    <col min="12296" max="12298" width="12.5703125" style="1" customWidth="1"/>
    <col min="12299" max="12300" width="15.5703125" style="1" customWidth="1"/>
    <col min="12301" max="12306" width="12.5703125" style="1" customWidth="1"/>
    <col min="12307" max="12315" width="8.5703125" style="1" customWidth="1"/>
    <col min="12316" max="12541" width="9.140625" style="1" customWidth="1"/>
    <col min="12542" max="12542" width="5.5703125" style="1" customWidth="1"/>
    <col min="12543" max="12543" width="21.5703125" style="1"/>
    <col min="12544" max="12544" width="5.5703125" style="1" customWidth="1"/>
    <col min="12545" max="12546" width="20.5703125" style="1" customWidth="1"/>
    <col min="12547" max="12550" width="15.5703125" style="1" customWidth="1"/>
    <col min="12551" max="12551" width="17.85546875" style="1" customWidth="1"/>
    <col min="12552" max="12554" width="12.5703125" style="1" customWidth="1"/>
    <col min="12555" max="12556" width="15.5703125" style="1" customWidth="1"/>
    <col min="12557" max="12562" width="12.5703125" style="1" customWidth="1"/>
    <col min="12563" max="12571" width="8.5703125" style="1" customWidth="1"/>
    <col min="12572" max="12797" width="9.140625" style="1" customWidth="1"/>
    <col min="12798" max="12798" width="5.5703125" style="1" customWidth="1"/>
    <col min="12799" max="12799" width="21.5703125" style="1"/>
    <col min="12800" max="12800" width="5.5703125" style="1" customWidth="1"/>
    <col min="12801" max="12802" width="20.5703125" style="1" customWidth="1"/>
    <col min="12803" max="12806" width="15.5703125" style="1" customWidth="1"/>
    <col min="12807" max="12807" width="17.85546875" style="1" customWidth="1"/>
    <col min="12808" max="12810" width="12.5703125" style="1" customWidth="1"/>
    <col min="12811" max="12812" width="15.5703125" style="1" customWidth="1"/>
    <col min="12813" max="12818" width="12.5703125" style="1" customWidth="1"/>
    <col min="12819" max="12827" width="8.5703125" style="1" customWidth="1"/>
    <col min="12828" max="13053" width="9.140625" style="1" customWidth="1"/>
    <col min="13054" max="13054" width="5.5703125" style="1" customWidth="1"/>
    <col min="13055" max="13055" width="21.5703125" style="1"/>
    <col min="13056" max="13056" width="5.5703125" style="1" customWidth="1"/>
    <col min="13057" max="13058" width="20.5703125" style="1" customWidth="1"/>
    <col min="13059" max="13062" width="15.5703125" style="1" customWidth="1"/>
    <col min="13063" max="13063" width="17.85546875" style="1" customWidth="1"/>
    <col min="13064" max="13066" width="12.5703125" style="1" customWidth="1"/>
    <col min="13067" max="13068" width="15.5703125" style="1" customWidth="1"/>
    <col min="13069" max="13074" width="12.5703125" style="1" customWidth="1"/>
    <col min="13075" max="13083" width="8.5703125" style="1" customWidth="1"/>
    <col min="13084" max="13309" width="9.140625" style="1" customWidth="1"/>
    <col min="13310" max="13310" width="5.5703125" style="1" customWidth="1"/>
    <col min="13311" max="13311" width="21.5703125" style="1"/>
    <col min="13312" max="13312" width="5.5703125" style="1" customWidth="1"/>
    <col min="13313" max="13314" width="20.5703125" style="1" customWidth="1"/>
    <col min="13315" max="13318" width="15.5703125" style="1" customWidth="1"/>
    <col min="13319" max="13319" width="17.85546875" style="1" customWidth="1"/>
    <col min="13320" max="13322" width="12.5703125" style="1" customWidth="1"/>
    <col min="13323" max="13324" width="15.5703125" style="1" customWidth="1"/>
    <col min="13325" max="13330" width="12.5703125" style="1" customWidth="1"/>
    <col min="13331" max="13339" width="8.5703125" style="1" customWidth="1"/>
    <col min="13340" max="13565" width="9.140625" style="1" customWidth="1"/>
    <col min="13566" max="13566" width="5.5703125" style="1" customWidth="1"/>
    <col min="13567" max="13567" width="21.5703125" style="1"/>
    <col min="13568" max="13568" width="5.5703125" style="1" customWidth="1"/>
    <col min="13569" max="13570" width="20.5703125" style="1" customWidth="1"/>
    <col min="13571" max="13574" width="15.5703125" style="1" customWidth="1"/>
    <col min="13575" max="13575" width="17.85546875" style="1" customWidth="1"/>
    <col min="13576" max="13578" width="12.5703125" style="1" customWidth="1"/>
    <col min="13579" max="13580" width="15.5703125" style="1" customWidth="1"/>
    <col min="13581" max="13586" width="12.5703125" style="1" customWidth="1"/>
    <col min="13587" max="13595" width="8.5703125" style="1" customWidth="1"/>
    <col min="13596" max="13821" width="9.140625" style="1" customWidth="1"/>
    <col min="13822" max="13822" width="5.5703125" style="1" customWidth="1"/>
    <col min="13823" max="13823" width="21.5703125" style="1"/>
    <col min="13824" max="13824" width="5.5703125" style="1" customWidth="1"/>
    <col min="13825" max="13826" width="20.5703125" style="1" customWidth="1"/>
    <col min="13827" max="13830" width="15.5703125" style="1" customWidth="1"/>
    <col min="13831" max="13831" width="17.85546875" style="1" customWidth="1"/>
    <col min="13832" max="13834" width="12.5703125" style="1" customWidth="1"/>
    <col min="13835" max="13836" width="15.5703125" style="1" customWidth="1"/>
    <col min="13837" max="13842" width="12.5703125" style="1" customWidth="1"/>
    <col min="13843" max="13851" width="8.5703125" style="1" customWidth="1"/>
    <col min="13852" max="14077" width="9.140625" style="1" customWidth="1"/>
    <col min="14078" max="14078" width="5.5703125" style="1" customWidth="1"/>
    <col min="14079" max="14079" width="21.5703125" style="1"/>
    <col min="14080" max="14080" width="5.5703125" style="1" customWidth="1"/>
    <col min="14081" max="14082" width="20.5703125" style="1" customWidth="1"/>
    <col min="14083" max="14086" width="15.5703125" style="1" customWidth="1"/>
    <col min="14087" max="14087" width="17.85546875" style="1" customWidth="1"/>
    <col min="14088" max="14090" width="12.5703125" style="1" customWidth="1"/>
    <col min="14091" max="14092" width="15.5703125" style="1" customWidth="1"/>
    <col min="14093" max="14098" width="12.5703125" style="1" customWidth="1"/>
    <col min="14099" max="14107" width="8.5703125" style="1" customWidth="1"/>
    <col min="14108" max="14333" width="9.140625" style="1" customWidth="1"/>
    <col min="14334" max="14334" width="5.5703125" style="1" customWidth="1"/>
    <col min="14335" max="14335" width="21.5703125" style="1"/>
    <col min="14336" max="14336" width="5.5703125" style="1" customWidth="1"/>
    <col min="14337" max="14338" width="20.5703125" style="1" customWidth="1"/>
    <col min="14339" max="14342" width="15.5703125" style="1" customWidth="1"/>
    <col min="14343" max="14343" width="17.85546875" style="1" customWidth="1"/>
    <col min="14344" max="14346" width="12.5703125" style="1" customWidth="1"/>
    <col min="14347" max="14348" width="15.5703125" style="1" customWidth="1"/>
    <col min="14349" max="14354" width="12.5703125" style="1" customWidth="1"/>
    <col min="14355" max="14363" width="8.5703125" style="1" customWidth="1"/>
    <col min="14364" max="14589" width="9.140625" style="1" customWidth="1"/>
    <col min="14590" max="14590" width="5.5703125" style="1" customWidth="1"/>
    <col min="14591" max="14591" width="21.5703125" style="1"/>
    <col min="14592" max="14592" width="5.5703125" style="1" customWidth="1"/>
    <col min="14593" max="14594" width="20.5703125" style="1" customWidth="1"/>
    <col min="14595" max="14598" width="15.5703125" style="1" customWidth="1"/>
    <col min="14599" max="14599" width="17.85546875" style="1" customWidth="1"/>
    <col min="14600" max="14602" width="12.5703125" style="1" customWidth="1"/>
    <col min="14603" max="14604" width="15.5703125" style="1" customWidth="1"/>
    <col min="14605" max="14610" width="12.5703125" style="1" customWidth="1"/>
    <col min="14611" max="14619" width="8.5703125" style="1" customWidth="1"/>
    <col min="14620" max="14845" width="9.140625" style="1" customWidth="1"/>
    <col min="14846" max="14846" width="5.5703125" style="1" customWidth="1"/>
    <col min="14847" max="14847" width="21.5703125" style="1"/>
    <col min="14848" max="14848" width="5.5703125" style="1" customWidth="1"/>
    <col min="14849" max="14850" width="20.5703125" style="1" customWidth="1"/>
    <col min="14851" max="14854" width="15.5703125" style="1" customWidth="1"/>
    <col min="14855" max="14855" width="17.85546875" style="1" customWidth="1"/>
    <col min="14856" max="14858" width="12.5703125" style="1" customWidth="1"/>
    <col min="14859" max="14860" width="15.5703125" style="1" customWidth="1"/>
    <col min="14861" max="14866" width="12.5703125" style="1" customWidth="1"/>
    <col min="14867" max="14875" width="8.5703125" style="1" customWidth="1"/>
    <col min="14876" max="15101" width="9.140625" style="1" customWidth="1"/>
    <col min="15102" max="15102" width="5.5703125" style="1" customWidth="1"/>
    <col min="15103" max="15103" width="21.5703125" style="1"/>
    <col min="15104" max="15104" width="5.5703125" style="1" customWidth="1"/>
    <col min="15105" max="15106" width="20.5703125" style="1" customWidth="1"/>
    <col min="15107" max="15110" width="15.5703125" style="1" customWidth="1"/>
    <col min="15111" max="15111" width="17.85546875" style="1" customWidth="1"/>
    <col min="15112" max="15114" width="12.5703125" style="1" customWidth="1"/>
    <col min="15115" max="15116" width="15.5703125" style="1" customWidth="1"/>
    <col min="15117" max="15122" width="12.5703125" style="1" customWidth="1"/>
    <col min="15123" max="15131" width="8.5703125" style="1" customWidth="1"/>
    <col min="15132" max="15357" width="9.140625" style="1" customWidth="1"/>
    <col min="15358" max="15358" width="5.5703125" style="1" customWidth="1"/>
    <col min="15359" max="15359" width="21.5703125" style="1"/>
    <col min="15360" max="15360" width="5.5703125" style="1" customWidth="1"/>
    <col min="15361" max="15362" width="20.5703125" style="1" customWidth="1"/>
    <col min="15363" max="15366" width="15.5703125" style="1" customWidth="1"/>
    <col min="15367" max="15367" width="17.85546875" style="1" customWidth="1"/>
    <col min="15368" max="15370" width="12.5703125" style="1" customWidth="1"/>
    <col min="15371" max="15372" width="15.5703125" style="1" customWidth="1"/>
    <col min="15373" max="15378" width="12.5703125" style="1" customWidth="1"/>
    <col min="15379" max="15387" width="8.5703125" style="1" customWidth="1"/>
    <col min="15388" max="15613" width="9.140625" style="1" customWidth="1"/>
    <col min="15614" max="15614" width="5.5703125" style="1" customWidth="1"/>
    <col min="15615" max="15615" width="21.5703125" style="1"/>
    <col min="15616" max="15616" width="5.5703125" style="1" customWidth="1"/>
    <col min="15617" max="15618" width="20.5703125" style="1" customWidth="1"/>
    <col min="15619" max="15622" width="15.5703125" style="1" customWidth="1"/>
    <col min="15623" max="15623" width="17.85546875" style="1" customWidth="1"/>
    <col min="15624" max="15626" width="12.5703125" style="1" customWidth="1"/>
    <col min="15627" max="15628" width="15.5703125" style="1" customWidth="1"/>
    <col min="15629" max="15634" width="12.5703125" style="1" customWidth="1"/>
    <col min="15635" max="15643" width="8.5703125" style="1" customWidth="1"/>
    <col min="15644" max="15869" width="9.140625" style="1" customWidth="1"/>
    <col min="15870" max="15870" width="5.5703125" style="1" customWidth="1"/>
    <col min="15871" max="15871" width="21.5703125" style="1"/>
    <col min="15872" max="15872" width="5.5703125" style="1" customWidth="1"/>
    <col min="15873" max="15874" width="20.5703125" style="1" customWidth="1"/>
    <col min="15875" max="15878" width="15.5703125" style="1" customWidth="1"/>
    <col min="15879" max="15879" width="17.85546875" style="1" customWidth="1"/>
    <col min="15880" max="15882" width="12.5703125" style="1" customWidth="1"/>
    <col min="15883" max="15884" width="15.5703125" style="1" customWidth="1"/>
    <col min="15885" max="15890" width="12.5703125" style="1" customWidth="1"/>
    <col min="15891" max="15899" width="8.5703125" style="1" customWidth="1"/>
    <col min="15900" max="16125" width="9.140625" style="1" customWidth="1"/>
    <col min="16126" max="16126" width="5.5703125" style="1" customWidth="1"/>
    <col min="16127" max="16127" width="21.5703125" style="1"/>
    <col min="16128" max="16128" width="5.5703125" style="1" customWidth="1"/>
    <col min="16129" max="16130" width="20.5703125" style="1" customWidth="1"/>
    <col min="16131" max="16134" width="15.5703125" style="1" customWidth="1"/>
    <col min="16135" max="16135" width="17.85546875" style="1" customWidth="1"/>
    <col min="16136" max="16138" width="12.5703125" style="1" customWidth="1"/>
    <col min="16139" max="16140" width="15.5703125" style="1" customWidth="1"/>
    <col min="16141" max="16146" width="12.5703125" style="1" customWidth="1"/>
    <col min="16147" max="16155" width="8.5703125" style="1" customWidth="1"/>
    <col min="16156" max="16381" width="9.140625" style="1" customWidth="1"/>
    <col min="16382" max="16382" width="5.5703125" style="1" customWidth="1"/>
    <col min="16383" max="16384" width="21.5703125" style="1"/>
  </cols>
  <sheetData>
    <row r="1" spans="1:27" ht="15.75" hidden="1" thickBot="1" x14ac:dyDescent="0.3"/>
    <row r="2" spans="1:27" ht="15.75" hidden="1" thickBot="1" x14ac:dyDescent="0.3">
      <c r="A2" s="2"/>
    </row>
    <row r="3" spans="1:27" ht="16.5" hidden="1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  <c r="Y3" s="4"/>
      <c r="Z3" s="4"/>
      <c r="AA3" s="4"/>
    </row>
    <row r="4" spans="1:27" ht="16.5" hidden="1" thickBot="1" x14ac:dyDescent="0.3">
      <c r="A4" s="5"/>
      <c r="B4" s="5"/>
      <c r="C4" s="5"/>
      <c r="D4" s="5"/>
      <c r="E4" s="5"/>
      <c r="F4" s="5"/>
      <c r="G4" s="6" t="str">
        <f>'[1]1'!$E$5</f>
        <v>KABUPATEN</v>
      </c>
      <c r="H4" s="7" t="str">
        <f>'[1]1'!$F$5</f>
        <v>LANGKAT</v>
      </c>
      <c r="I4" s="5"/>
      <c r="J4" s="5"/>
      <c r="K4" s="5"/>
      <c r="L4" s="5"/>
      <c r="M4" s="5"/>
      <c r="N4" s="5"/>
      <c r="O4" s="8"/>
      <c r="P4" s="8"/>
      <c r="Q4" s="8"/>
      <c r="R4" s="8"/>
      <c r="S4" s="4"/>
      <c r="T4" s="4"/>
      <c r="U4" s="4"/>
    </row>
    <row r="5" spans="1:27" ht="16.5" hidden="1" thickBot="1" x14ac:dyDescent="0.3">
      <c r="A5" s="5"/>
      <c r="B5" s="5"/>
      <c r="C5" s="5"/>
      <c r="D5" s="5"/>
      <c r="E5" s="5"/>
      <c r="F5" s="5"/>
      <c r="G5" s="6" t="str">
        <f>'[1]1'!$E$6</f>
        <v>TAHUN</v>
      </c>
      <c r="H5" s="7">
        <f>'[1]1'!$F$6</f>
        <v>2023</v>
      </c>
      <c r="I5" s="5"/>
      <c r="J5" s="5"/>
      <c r="K5" s="5"/>
      <c r="L5" s="5"/>
      <c r="M5" s="5"/>
      <c r="N5" s="5"/>
      <c r="O5" s="8"/>
      <c r="P5" s="8"/>
      <c r="Q5" s="8"/>
      <c r="R5" s="8"/>
      <c r="S5" s="4"/>
      <c r="T5" s="4"/>
      <c r="U5" s="4"/>
    </row>
    <row r="6" spans="1:27" ht="16.5" hidden="1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27" ht="15.75" x14ac:dyDescent="0.25">
      <c r="A7" s="10" t="s">
        <v>0</v>
      </c>
      <c r="B7" s="10" t="s">
        <v>1</v>
      </c>
      <c r="C7" s="11" t="s">
        <v>2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3"/>
    </row>
    <row r="8" spans="1:27" ht="15.75" x14ac:dyDescent="0.25">
      <c r="A8" s="10"/>
      <c r="B8" s="10"/>
      <c r="C8" s="14" t="s">
        <v>3</v>
      </c>
      <c r="D8" s="15" t="s">
        <v>4</v>
      </c>
      <c r="E8" s="15"/>
      <c r="F8" s="15"/>
      <c r="G8" s="14" t="s">
        <v>5</v>
      </c>
      <c r="H8" s="16" t="s">
        <v>6</v>
      </c>
      <c r="I8" s="17"/>
      <c r="J8" s="17"/>
      <c r="K8" s="14" t="s">
        <v>7</v>
      </c>
      <c r="L8" s="14" t="s">
        <v>8</v>
      </c>
      <c r="M8" s="18" t="s">
        <v>9</v>
      </c>
      <c r="N8" s="18"/>
      <c r="O8" s="18"/>
      <c r="P8" s="19" t="s">
        <v>10</v>
      </c>
      <c r="Q8" s="18"/>
      <c r="R8" s="18"/>
    </row>
    <row r="9" spans="1:27" ht="60" x14ac:dyDescent="0.25">
      <c r="A9" s="20"/>
      <c r="B9" s="20"/>
      <c r="C9" s="21"/>
      <c r="D9" s="22" t="s">
        <v>11</v>
      </c>
      <c r="E9" s="23" t="s">
        <v>12</v>
      </c>
      <c r="F9" s="22" t="s">
        <v>13</v>
      </c>
      <c r="G9" s="21"/>
      <c r="H9" s="22" t="s">
        <v>14</v>
      </c>
      <c r="I9" s="22" t="s">
        <v>15</v>
      </c>
      <c r="J9" s="22" t="s">
        <v>16</v>
      </c>
      <c r="K9" s="21"/>
      <c r="L9" s="21"/>
      <c r="M9" s="24" t="s">
        <v>14</v>
      </c>
      <c r="N9" s="24" t="s">
        <v>15</v>
      </c>
      <c r="O9" s="24" t="s">
        <v>16</v>
      </c>
      <c r="P9" s="24" t="s">
        <v>14</v>
      </c>
      <c r="Q9" s="24" t="s">
        <v>15</v>
      </c>
      <c r="R9" s="24" t="s">
        <v>16</v>
      </c>
    </row>
    <row r="10" spans="1:27" s="27" customFormat="1" ht="12.75" thickBot="1" x14ac:dyDescent="0.3">
      <c r="A10" s="25">
        <v>2</v>
      </c>
      <c r="B10" s="25">
        <v>3</v>
      </c>
      <c r="C10" s="25">
        <v>4</v>
      </c>
      <c r="D10" s="25">
        <v>5</v>
      </c>
      <c r="E10" s="25">
        <v>6</v>
      </c>
      <c r="F10" s="25">
        <v>7</v>
      </c>
      <c r="G10" s="25">
        <v>8</v>
      </c>
      <c r="H10" s="25">
        <v>9</v>
      </c>
      <c r="I10" s="25">
        <v>10</v>
      </c>
      <c r="J10" s="25">
        <v>11</v>
      </c>
      <c r="K10" s="25">
        <v>12</v>
      </c>
      <c r="L10" s="25">
        <v>13</v>
      </c>
      <c r="M10" s="25">
        <v>14</v>
      </c>
      <c r="N10" s="25">
        <v>15</v>
      </c>
      <c r="O10" s="25">
        <v>16</v>
      </c>
      <c r="P10" s="25">
        <v>17</v>
      </c>
      <c r="Q10" s="25">
        <v>18</v>
      </c>
      <c r="R10" s="25">
        <v>19</v>
      </c>
      <c r="S10" s="26"/>
    </row>
    <row r="11" spans="1:27" ht="18" customHeight="1" x14ac:dyDescent="0.25">
      <c r="A11" s="28" t="str">
        <f>'[1]9'!B9</f>
        <v>BAHOROK</v>
      </c>
      <c r="B11" s="28" t="str">
        <f>'[1]9'!C9</f>
        <v>BAHOROK</v>
      </c>
      <c r="C11" s="29">
        <v>0</v>
      </c>
      <c r="D11" s="29">
        <v>0</v>
      </c>
      <c r="E11" s="30">
        <v>0</v>
      </c>
      <c r="F11" s="30">
        <f>SUM(D11,E11)</f>
        <v>0</v>
      </c>
      <c r="G11" s="31" t="e">
        <f>F11/C11*100</f>
        <v>#DIV/0!</v>
      </c>
      <c r="H11" s="30">
        <v>0</v>
      </c>
      <c r="I11" s="30">
        <v>0</v>
      </c>
      <c r="J11" s="30">
        <f>SUM(H11,I11)</f>
        <v>0</v>
      </c>
      <c r="K11" s="30">
        <v>0</v>
      </c>
      <c r="L11" s="31" t="e">
        <f>K11/J11*100</f>
        <v>#DIV/0!</v>
      </c>
      <c r="M11" s="29">
        <v>0</v>
      </c>
      <c r="N11" s="29">
        <v>0</v>
      </c>
      <c r="O11" s="29">
        <f>SUM(M11:N11)</f>
        <v>0</v>
      </c>
      <c r="P11" s="32" t="e">
        <f>M11/H11*100</f>
        <v>#DIV/0!</v>
      </c>
      <c r="Q11" s="32" t="e">
        <f>N11/I11*100</f>
        <v>#DIV/0!</v>
      </c>
      <c r="R11" s="32" t="e">
        <f>O11/(J11)*100</f>
        <v>#DIV/0!</v>
      </c>
    </row>
    <row r="12" spans="1:27" ht="18" customHeight="1" x14ac:dyDescent="0.25">
      <c r="A12" s="33"/>
      <c r="B12" s="33" t="str">
        <f>'[1]9'!C10</f>
        <v>BUKIT LAWANG</v>
      </c>
      <c r="C12" s="34">
        <v>0</v>
      </c>
      <c r="D12" s="34">
        <v>0</v>
      </c>
      <c r="E12" s="35">
        <v>0</v>
      </c>
      <c r="F12" s="35">
        <f t="shared" ref="F12:F48" si="0">SUM(D12,E12)</f>
        <v>0</v>
      </c>
      <c r="G12" s="36" t="e">
        <f t="shared" ref="G12:G48" si="1">F12/C12*100</f>
        <v>#DIV/0!</v>
      </c>
      <c r="H12" s="35">
        <v>0</v>
      </c>
      <c r="I12" s="35">
        <v>0</v>
      </c>
      <c r="J12" s="35">
        <f t="shared" ref="J12:J49" si="2">SUM(H12,I12)</f>
        <v>0</v>
      </c>
      <c r="K12" s="35">
        <v>0</v>
      </c>
      <c r="L12" s="36" t="e">
        <f t="shared" ref="L12:L48" si="3">K12/J12*100</f>
        <v>#DIV/0!</v>
      </c>
      <c r="M12" s="34">
        <v>0</v>
      </c>
      <c r="N12" s="34">
        <v>0</v>
      </c>
      <c r="O12" s="34">
        <f t="shared" ref="O12:O48" si="4">SUM(M12:N12)</f>
        <v>0</v>
      </c>
      <c r="P12" s="37" t="e">
        <f t="shared" ref="P12:Q27" si="5">M12/H12*100</f>
        <v>#DIV/0!</v>
      </c>
      <c r="Q12" s="37" t="e">
        <f t="shared" si="5"/>
        <v>#DIV/0!</v>
      </c>
      <c r="R12" s="37" t="e">
        <f t="shared" ref="R12:R48" si="6">O12/(J12)*100</f>
        <v>#DIV/0!</v>
      </c>
    </row>
    <row r="13" spans="1:27" ht="18" customHeight="1" x14ac:dyDescent="0.25">
      <c r="A13" s="33" t="str">
        <f>'[1]9'!B11</f>
        <v>SERAPIT</v>
      </c>
      <c r="B13" s="33" t="str">
        <f>'[1]9'!C11</f>
        <v>SERAPIT</v>
      </c>
      <c r="C13" s="35">
        <v>50</v>
      </c>
      <c r="D13" s="34">
        <v>0</v>
      </c>
      <c r="E13" s="35">
        <v>50</v>
      </c>
      <c r="F13" s="35">
        <f t="shared" si="0"/>
        <v>50</v>
      </c>
      <c r="G13" s="36">
        <f t="shared" si="1"/>
        <v>100</v>
      </c>
      <c r="H13" s="35">
        <v>0</v>
      </c>
      <c r="I13" s="35">
        <v>0</v>
      </c>
      <c r="J13" s="35">
        <f t="shared" si="2"/>
        <v>0</v>
      </c>
      <c r="K13" s="35">
        <v>0</v>
      </c>
      <c r="L13" s="36" t="e">
        <f t="shared" si="3"/>
        <v>#DIV/0!</v>
      </c>
      <c r="M13" s="34">
        <v>0</v>
      </c>
      <c r="N13" s="34">
        <v>0</v>
      </c>
      <c r="O13" s="34">
        <f t="shared" si="4"/>
        <v>0</v>
      </c>
      <c r="P13" s="37" t="e">
        <f t="shared" si="5"/>
        <v>#DIV/0!</v>
      </c>
      <c r="Q13" s="37" t="e">
        <f t="shared" si="5"/>
        <v>#DIV/0!</v>
      </c>
      <c r="R13" s="37" t="e">
        <f t="shared" si="6"/>
        <v>#DIV/0!</v>
      </c>
    </row>
    <row r="14" spans="1:27" ht="18" customHeight="1" x14ac:dyDescent="0.25">
      <c r="A14" s="33" t="str">
        <f>'[1]9'!B12</f>
        <v>SALAPIAN</v>
      </c>
      <c r="B14" s="33" t="str">
        <f>'[1]9'!C12</f>
        <v>TANJUNG LANGKAT</v>
      </c>
      <c r="C14" s="34">
        <v>25</v>
      </c>
      <c r="D14" s="35">
        <v>18</v>
      </c>
      <c r="E14" s="35">
        <v>7</v>
      </c>
      <c r="F14" s="35">
        <f t="shared" si="0"/>
        <v>25</v>
      </c>
      <c r="G14" s="36">
        <f t="shared" si="1"/>
        <v>100</v>
      </c>
      <c r="H14" s="35">
        <v>2</v>
      </c>
      <c r="I14" s="35">
        <v>0</v>
      </c>
      <c r="J14" s="35">
        <f t="shared" si="2"/>
        <v>2</v>
      </c>
      <c r="K14" s="35">
        <v>2</v>
      </c>
      <c r="L14" s="36">
        <f t="shared" si="3"/>
        <v>100</v>
      </c>
      <c r="M14" s="34">
        <v>0</v>
      </c>
      <c r="N14" s="34">
        <v>0</v>
      </c>
      <c r="O14" s="34">
        <f t="shared" si="4"/>
        <v>0</v>
      </c>
      <c r="P14" s="37">
        <f t="shared" si="5"/>
        <v>0</v>
      </c>
      <c r="Q14" s="37" t="e">
        <f t="shared" si="5"/>
        <v>#DIV/0!</v>
      </c>
      <c r="R14" s="37">
        <f t="shared" si="6"/>
        <v>0</v>
      </c>
    </row>
    <row r="15" spans="1:27" ht="18" customHeight="1" x14ac:dyDescent="0.25">
      <c r="A15" s="33" t="str">
        <f>'[1]9'!B13</f>
        <v>KUTAMBARU</v>
      </c>
      <c r="B15" s="33" t="str">
        <f>'[1]9'!C13</f>
        <v>MARIKE</v>
      </c>
      <c r="C15" s="34">
        <v>106</v>
      </c>
      <c r="D15" s="35">
        <v>47</v>
      </c>
      <c r="E15" s="35">
        <v>59</v>
      </c>
      <c r="F15" s="35">
        <f t="shared" si="0"/>
        <v>106</v>
      </c>
      <c r="G15" s="36">
        <f t="shared" si="1"/>
        <v>100</v>
      </c>
      <c r="H15" s="35">
        <v>0</v>
      </c>
      <c r="I15" s="35">
        <v>0</v>
      </c>
      <c r="J15" s="35">
        <f t="shared" si="2"/>
        <v>0</v>
      </c>
      <c r="K15" s="35">
        <v>0</v>
      </c>
      <c r="L15" s="36" t="e">
        <f t="shared" si="3"/>
        <v>#DIV/0!</v>
      </c>
      <c r="M15" s="34">
        <v>0</v>
      </c>
      <c r="N15" s="34">
        <v>0</v>
      </c>
      <c r="O15" s="34">
        <f t="shared" si="4"/>
        <v>0</v>
      </c>
      <c r="P15" s="37" t="e">
        <f t="shared" si="5"/>
        <v>#DIV/0!</v>
      </c>
      <c r="Q15" s="37" t="e">
        <f t="shared" si="5"/>
        <v>#DIV/0!</v>
      </c>
      <c r="R15" s="37" t="e">
        <f t="shared" si="6"/>
        <v>#DIV/0!</v>
      </c>
    </row>
    <row r="16" spans="1:27" ht="18" customHeight="1" x14ac:dyDescent="0.25">
      <c r="A16" s="33" t="str">
        <f>'[1]9'!B14</f>
        <v>SEI BINGEI</v>
      </c>
      <c r="B16" s="33" t="str">
        <f>'[1]9'!C14</f>
        <v>NAMU UKUR</v>
      </c>
      <c r="C16" s="34">
        <v>254</v>
      </c>
      <c r="D16" s="35">
        <v>0</v>
      </c>
      <c r="E16" s="35">
        <v>254</v>
      </c>
      <c r="F16" s="35">
        <f t="shared" si="0"/>
        <v>254</v>
      </c>
      <c r="G16" s="36">
        <f t="shared" si="1"/>
        <v>100</v>
      </c>
      <c r="H16" s="35">
        <v>0</v>
      </c>
      <c r="I16" s="35">
        <v>0</v>
      </c>
      <c r="J16" s="35">
        <f t="shared" si="2"/>
        <v>0</v>
      </c>
      <c r="K16" s="35">
        <v>0</v>
      </c>
      <c r="L16" s="36" t="e">
        <f t="shared" si="3"/>
        <v>#DIV/0!</v>
      </c>
      <c r="M16" s="34">
        <v>0</v>
      </c>
      <c r="N16" s="34">
        <v>0</v>
      </c>
      <c r="O16" s="34">
        <f t="shared" si="4"/>
        <v>0</v>
      </c>
      <c r="P16" s="37" t="e">
        <f t="shared" si="5"/>
        <v>#DIV/0!</v>
      </c>
      <c r="Q16" s="37" t="e">
        <f t="shared" si="5"/>
        <v>#DIV/0!</v>
      </c>
      <c r="R16" s="37" t="e">
        <f t="shared" si="6"/>
        <v>#DIV/0!</v>
      </c>
    </row>
    <row r="17" spans="1:18" ht="18" customHeight="1" x14ac:dyDescent="0.25">
      <c r="A17" s="33"/>
      <c r="B17" s="33" t="str">
        <f>'[1]9'!C15</f>
        <v>NAMU TERASI</v>
      </c>
      <c r="C17" s="34">
        <v>131</v>
      </c>
      <c r="D17" s="35">
        <v>5</v>
      </c>
      <c r="E17" s="35">
        <v>126</v>
      </c>
      <c r="F17" s="35">
        <f t="shared" si="0"/>
        <v>131</v>
      </c>
      <c r="G17" s="36">
        <f t="shared" si="1"/>
        <v>100</v>
      </c>
      <c r="H17" s="35">
        <v>0</v>
      </c>
      <c r="I17" s="35">
        <v>0</v>
      </c>
      <c r="J17" s="35">
        <f t="shared" si="2"/>
        <v>0</v>
      </c>
      <c r="K17" s="35">
        <v>0</v>
      </c>
      <c r="L17" s="36" t="e">
        <f t="shared" si="3"/>
        <v>#DIV/0!</v>
      </c>
      <c r="M17" s="34">
        <v>0</v>
      </c>
      <c r="N17" s="34">
        <v>0</v>
      </c>
      <c r="O17" s="34">
        <f t="shared" si="4"/>
        <v>0</v>
      </c>
      <c r="P17" s="37" t="e">
        <f t="shared" si="5"/>
        <v>#DIV/0!</v>
      </c>
      <c r="Q17" s="37" t="e">
        <f t="shared" si="5"/>
        <v>#DIV/0!</v>
      </c>
      <c r="R17" s="37" t="e">
        <f t="shared" si="6"/>
        <v>#DIV/0!</v>
      </c>
    </row>
    <row r="18" spans="1:18" ht="18" customHeight="1" x14ac:dyDescent="0.25">
      <c r="A18" s="33" t="str">
        <f>'[1]9'!B16</f>
        <v>KUALA</v>
      </c>
      <c r="B18" s="33" t="str">
        <f>'[1]9'!C16</f>
        <v>KUALA</v>
      </c>
      <c r="C18" s="34">
        <v>48</v>
      </c>
      <c r="D18" s="34">
        <v>0</v>
      </c>
      <c r="E18" s="34">
        <v>0</v>
      </c>
      <c r="F18" s="35">
        <f t="shared" si="0"/>
        <v>0</v>
      </c>
      <c r="G18" s="36">
        <f t="shared" si="1"/>
        <v>0</v>
      </c>
      <c r="H18" s="35">
        <v>0</v>
      </c>
      <c r="I18" s="35">
        <v>1</v>
      </c>
      <c r="J18" s="35">
        <f t="shared" si="2"/>
        <v>1</v>
      </c>
      <c r="K18" s="35">
        <v>1</v>
      </c>
      <c r="L18" s="36">
        <f t="shared" si="3"/>
        <v>100</v>
      </c>
      <c r="M18" s="34">
        <v>0</v>
      </c>
      <c r="N18" s="34">
        <v>0</v>
      </c>
      <c r="O18" s="34">
        <f t="shared" si="4"/>
        <v>0</v>
      </c>
      <c r="P18" s="37" t="e">
        <f t="shared" si="5"/>
        <v>#DIV/0!</v>
      </c>
      <c r="Q18" s="37">
        <f t="shared" si="5"/>
        <v>0</v>
      </c>
      <c r="R18" s="37">
        <f t="shared" si="6"/>
        <v>0</v>
      </c>
    </row>
    <row r="19" spans="1:18" ht="18" customHeight="1" x14ac:dyDescent="0.25">
      <c r="A19" s="33" t="str">
        <f>'[1]9'!B17</f>
        <v>BINJAI</v>
      </c>
      <c r="B19" s="33" t="str">
        <f>'[1]9'!C17</f>
        <v>SAMBIREJO</v>
      </c>
      <c r="C19" s="34">
        <v>0</v>
      </c>
      <c r="D19" s="34">
        <v>0</v>
      </c>
      <c r="E19" s="34">
        <v>0</v>
      </c>
      <c r="F19" s="35">
        <f t="shared" si="0"/>
        <v>0</v>
      </c>
      <c r="G19" s="36" t="e">
        <f t="shared" si="1"/>
        <v>#DIV/0!</v>
      </c>
      <c r="H19" s="35">
        <v>0</v>
      </c>
      <c r="I19" s="35">
        <v>0</v>
      </c>
      <c r="J19" s="35">
        <f t="shared" si="2"/>
        <v>0</v>
      </c>
      <c r="K19" s="35">
        <v>0</v>
      </c>
      <c r="L19" s="36" t="e">
        <f t="shared" si="3"/>
        <v>#DIV/0!</v>
      </c>
      <c r="M19" s="34">
        <v>0</v>
      </c>
      <c r="N19" s="34">
        <v>0</v>
      </c>
      <c r="O19" s="34">
        <f t="shared" si="4"/>
        <v>0</v>
      </c>
      <c r="P19" s="37" t="e">
        <f t="shared" si="5"/>
        <v>#DIV/0!</v>
      </c>
      <c r="Q19" s="37" t="e">
        <f t="shared" si="5"/>
        <v>#DIV/0!</v>
      </c>
      <c r="R19" s="37" t="e">
        <f t="shared" si="6"/>
        <v>#DIV/0!</v>
      </c>
    </row>
    <row r="20" spans="1:18" ht="18" customHeight="1" x14ac:dyDescent="0.25">
      <c r="A20" s="33" t="str">
        <f>'[1]9'!B18</f>
        <v>SELESAI</v>
      </c>
      <c r="B20" s="33" t="str">
        <f>'[1]9'!C18</f>
        <v>SELESAI</v>
      </c>
      <c r="C20" s="34">
        <v>0</v>
      </c>
      <c r="D20" s="34">
        <v>0</v>
      </c>
      <c r="E20" s="34">
        <v>0</v>
      </c>
      <c r="F20" s="35">
        <f t="shared" si="0"/>
        <v>0</v>
      </c>
      <c r="G20" s="36" t="e">
        <f t="shared" si="1"/>
        <v>#DIV/0!</v>
      </c>
      <c r="H20" s="35">
        <v>0</v>
      </c>
      <c r="I20" s="35">
        <v>0</v>
      </c>
      <c r="J20" s="35">
        <f t="shared" si="2"/>
        <v>0</v>
      </c>
      <c r="K20" s="35">
        <v>0</v>
      </c>
      <c r="L20" s="36" t="e">
        <f t="shared" si="3"/>
        <v>#DIV/0!</v>
      </c>
      <c r="M20" s="34">
        <v>0</v>
      </c>
      <c r="N20" s="34">
        <v>0</v>
      </c>
      <c r="O20" s="34">
        <f t="shared" si="4"/>
        <v>0</v>
      </c>
      <c r="P20" s="37" t="e">
        <f t="shared" si="5"/>
        <v>#DIV/0!</v>
      </c>
      <c r="Q20" s="37" t="e">
        <f t="shared" si="5"/>
        <v>#DIV/0!</v>
      </c>
      <c r="R20" s="37" t="e">
        <f t="shared" si="6"/>
        <v>#DIV/0!</v>
      </c>
    </row>
    <row r="21" spans="1:18" ht="18" customHeight="1" x14ac:dyDescent="0.25">
      <c r="A21" s="33" t="str">
        <f>'[1]9'!B19</f>
        <v>STABAT</v>
      </c>
      <c r="B21" s="33" t="str">
        <f>'[1]9'!C19</f>
        <v>STABAT</v>
      </c>
      <c r="C21" s="34">
        <v>7</v>
      </c>
      <c r="D21" s="34">
        <v>0</v>
      </c>
      <c r="E21" s="34">
        <v>0</v>
      </c>
      <c r="F21" s="35">
        <f t="shared" si="0"/>
        <v>0</v>
      </c>
      <c r="G21" s="36">
        <f t="shared" si="1"/>
        <v>0</v>
      </c>
      <c r="H21" s="35">
        <v>0</v>
      </c>
      <c r="I21" s="35">
        <v>0</v>
      </c>
      <c r="J21" s="35">
        <f t="shared" si="2"/>
        <v>0</v>
      </c>
      <c r="K21" s="35">
        <v>0</v>
      </c>
      <c r="L21" s="36" t="e">
        <f t="shared" si="3"/>
        <v>#DIV/0!</v>
      </c>
      <c r="M21" s="34">
        <v>0</v>
      </c>
      <c r="N21" s="34">
        <v>0</v>
      </c>
      <c r="O21" s="34">
        <f t="shared" si="4"/>
        <v>0</v>
      </c>
      <c r="P21" s="37" t="e">
        <f t="shared" si="5"/>
        <v>#DIV/0!</v>
      </c>
      <c r="Q21" s="37" t="e">
        <f t="shared" si="5"/>
        <v>#DIV/0!</v>
      </c>
      <c r="R21" s="37" t="e">
        <f t="shared" si="6"/>
        <v>#DIV/0!</v>
      </c>
    </row>
    <row r="22" spans="1:18" ht="18" customHeight="1" x14ac:dyDescent="0.25">
      <c r="A22" s="33"/>
      <c r="B22" s="33" t="str">
        <f>'[1]9'!C20</f>
        <v>KARANG REJO</v>
      </c>
      <c r="C22" s="34">
        <v>0</v>
      </c>
      <c r="D22" s="34">
        <v>0</v>
      </c>
      <c r="E22" s="34">
        <v>0</v>
      </c>
      <c r="F22" s="35">
        <f t="shared" si="0"/>
        <v>0</v>
      </c>
      <c r="G22" s="36" t="e">
        <f t="shared" si="1"/>
        <v>#DIV/0!</v>
      </c>
      <c r="H22" s="35">
        <v>0</v>
      </c>
      <c r="I22" s="35">
        <v>0</v>
      </c>
      <c r="J22" s="35">
        <f t="shared" si="2"/>
        <v>0</v>
      </c>
      <c r="K22" s="35">
        <v>0</v>
      </c>
      <c r="L22" s="36" t="e">
        <f t="shared" si="3"/>
        <v>#DIV/0!</v>
      </c>
      <c r="M22" s="34">
        <v>0</v>
      </c>
      <c r="N22" s="34">
        <v>0</v>
      </c>
      <c r="O22" s="34">
        <f t="shared" si="4"/>
        <v>0</v>
      </c>
      <c r="P22" s="37" t="e">
        <f t="shared" si="5"/>
        <v>#DIV/0!</v>
      </c>
      <c r="Q22" s="37" t="e">
        <f t="shared" si="5"/>
        <v>#DIV/0!</v>
      </c>
      <c r="R22" s="37" t="e">
        <f t="shared" si="6"/>
        <v>#DIV/0!</v>
      </c>
    </row>
    <row r="23" spans="1:18" ht="18" customHeight="1" x14ac:dyDescent="0.25">
      <c r="A23" s="33" t="str">
        <f>'[1]9'!B21</f>
        <v>WAMPU</v>
      </c>
      <c r="B23" s="33" t="str">
        <f>'[1]9'!C21</f>
        <v>STABAT LAMA</v>
      </c>
      <c r="C23" s="34">
        <v>0</v>
      </c>
      <c r="D23" s="34">
        <v>0</v>
      </c>
      <c r="E23" s="34">
        <v>0</v>
      </c>
      <c r="F23" s="35">
        <f t="shared" si="0"/>
        <v>0</v>
      </c>
      <c r="G23" s="36" t="e">
        <f t="shared" si="1"/>
        <v>#DIV/0!</v>
      </c>
      <c r="H23" s="35">
        <v>0</v>
      </c>
      <c r="I23" s="35">
        <v>0</v>
      </c>
      <c r="J23" s="35">
        <f t="shared" si="2"/>
        <v>0</v>
      </c>
      <c r="K23" s="35">
        <v>0</v>
      </c>
      <c r="L23" s="36" t="e">
        <f t="shared" si="3"/>
        <v>#DIV/0!</v>
      </c>
      <c r="M23" s="34">
        <v>0</v>
      </c>
      <c r="N23" s="34">
        <v>0</v>
      </c>
      <c r="O23" s="34">
        <f t="shared" si="4"/>
        <v>0</v>
      </c>
      <c r="P23" s="37" t="e">
        <f t="shared" si="5"/>
        <v>#DIV/0!</v>
      </c>
      <c r="Q23" s="37" t="e">
        <f t="shared" si="5"/>
        <v>#DIV/0!</v>
      </c>
      <c r="R23" s="37" t="e">
        <f t="shared" si="6"/>
        <v>#DIV/0!</v>
      </c>
    </row>
    <row r="24" spans="1:18" ht="18" customHeight="1" x14ac:dyDescent="0.25">
      <c r="A24" s="33"/>
      <c r="B24" s="33" t="str">
        <f>'[1]9'!C22</f>
        <v>STUNGKIT</v>
      </c>
      <c r="C24" s="34">
        <v>0</v>
      </c>
      <c r="D24" s="34">
        <v>0</v>
      </c>
      <c r="E24" s="34">
        <v>0</v>
      </c>
      <c r="F24" s="35">
        <f t="shared" si="0"/>
        <v>0</v>
      </c>
      <c r="G24" s="36" t="e">
        <f t="shared" si="1"/>
        <v>#DIV/0!</v>
      </c>
      <c r="H24" s="35">
        <v>0</v>
      </c>
      <c r="I24" s="35">
        <v>0</v>
      </c>
      <c r="J24" s="35">
        <f t="shared" si="2"/>
        <v>0</v>
      </c>
      <c r="K24" s="35">
        <v>0</v>
      </c>
      <c r="L24" s="36" t="e">
        <f t="shared" si="3"/>
        <v>#DIV/0!</v>
      </c>
      <c r="M24" s="34">
        <v>0</v>
      </c>
      <c r="N24" s="34">
        <v>0</v>
      </c>
      <c r="O24" s="34">
        <f t="shared" si="4"/>
        <v>0</v>
      </c>
      <c r="P24" s="37" t="e">
        <f t="shared" si="5"/>
        <v>#DIV/0!</v>
      </c>
      <c r="Q24" s="37" t="e">
        <f t="shared" si="5"/>
        <v>#DIV/0!</v>
      </c>
      <c r="R24" s="37" t="e">
        <f t="shared" si="6"/>
        <v>#DIV/0!</v>
      </c>
    </row>
    <row r="25" spans="1:18" ht="18" customHeight="1" x14ac:dyDescent="0.25">
      <c r="A25" s="33" t="str">
        <f>'[1]9'!B23</f>
        <v>SECANGGANG</v>
      </c>
      <c r="B25" s="33" t="str">
        <f>'[1]9'!C23</f>
        <v>HINAI KIRI</v>
      </c>
      <c r="C25" s="34">
        <v>0</v>
      </c>
      <c r="D25" s="34">
        <v>0</v>
      </c>
      <c r="E25" s="34">
        <v>0</v>
      </c>
      <c r="F25" s="35">
        <f t="shared" si="0"/>
        <v>0</v>
      </c>
      <c r="G25" s="36" t="e">
        <f t="shared" si="1"/>
        <v>#DIV/0!</v>
      </c>
      <c r="H25" s="35">
        <v>0</v>
      </c>
      <c r="I25" s="35">
        <v>0</v>
      </c>
      <c r="J25" s="35">
        <f t="shared" si="2"/>
        <v>0</v>
      </c>
      <c r="K25" s="35">
        <v>0</v>
      </c>
      <c r="L25" s="36" t="e">
        <f t="shared" si="3"/>
        <v>#DIV/0!</v>
      </c>
      <c r="M25" s="34">
        <v>0</v>
      </c>
      <c r="N25" s="34">
        <v>0</v>
      </c>
      <c r="O25" s="34">
        <f t="shared" si="4"/>
        <v>0</v>
      </c>
      <c r="P25" s="37" t="e">
        <f t="shared" si="5"/>
        <v>#DIV/0!</v>
      </c>
      <c r="Q25" s="37" t="e">
        <f t="shared" si="5"/>
        <v>#DIV/0!</v>
      </c>
      <c r="R25" s="37" t="e">
        <f t="shared" si="6"/>
        <v>#DIV/0!</v>
      </c>
    </row>
    <row r="26" spans="1:18" ht="18" customHeight="1" x14ac:dyDescent="0.25">
      <c r="A26" s="33"/>
      <c r="B26" s="33" t="str">
        <f>'[1]9'!C24</f>
        <v>DESA TELUK</v>
      </c>
      <c r="C26" s="34">
        <v>0</v>
      </c>
      <c r="D26" s="34">
        <v>0</v>
      </c>
      <c r="E26" s="34">
        <v>0</v>
      </c>
      <c r="F26" s="35">
        <f t="shared" si="0"/>
        <v>0</v>
      </c>
      <c r="G26" s="36" t="e">
        <f t="shared" si="1"/>
        <v>#DIV/0!</v>
      </c>
      <c r="H26" s="35">
        <v>0</v>
      </c>
      <c r="I26" s="35">
        <v>0</v>
      </c>
      <c r="J26" s="35">
        <f t="shared" si="2"/>
        <v>0</v>
      </c>
      <c r="K26" s="35">
        <v>0</v>
      </c>
      <c r="L26" s="36" t="e">
        <f t="shared" si="3"/>
        <v>#DIV/0!</v>
      </c>
      <c r="M26" s="34">
        <v>0</v>
      </c>
      <c r="N26" s="34">
        <v>0</v>
      </c>
      <c r="O26" s="34">
        <f t="shared" si="4"/>
        <v>0</v>
      </c>
      <c r="P26" s="37" t="e">
        <f t="shared" si="5"/>
        <v>#DIV/0!</v>
      </c>
      <c r="Q26" s="37" t="e">
        <f t="shared" si="5"/>
        <v>#DIV/0!</v>
      </c>
      <c r="R26" s="37" t="e">
        <f t="shared" si="6"/>
        <v>#DIV/0!</v>
      </c>
    </row>
    <row r="27" spans="1:18" ht="18" customHeight="1" x14ac:dyDescent="0.25">
      <c r="A27" s="33"/>
      <c r="B27" s="33" t="str">
        <f>'[1]9'!C25</f>
        <v>SECANGGANG</v>
      </c>
      <c r="C27" s="34">
        <v>50</v>
      </c>
      <c r="D27" s="34">
        <v>0</v>
      </c>
      <c r="E27" s="34">
        <v>0</v>
      </c>
      <c r="F27" s="35">
        <f t="shared" si="0"/>
        <v>0</v>
      </c>
      <c r="G27" s="36">
        <f t="shared" si="1"/>
        <v>0</v>
      </c>
      <c r="H27" s="35">
        <v>0</v>
      </c>
      <c r="I27" s="35">
        <v>0</v>
      </c>
      <c r="J27" s="35">
        <f t="shared" si="2"/>
        <v>0</v>
      </c>
      <c r="K27" s="35">
        <v>0</v>
      </c>
      <c r="L27" s="36" t="e">
        <f t="shared" si="3"/>
        <v>#DIV/0!</v>
      </c>
      <c r="M27" s="34">
        <v>0</v>
      </c>
      <c r="N27" s="34">
        <v>0</v>
      </c>
      <c r="O27" s="34">
        <f t="shared" si="4"/>
        <v>0</v>
      </c>
      <c r="P27" s="37" t="e">
        <f t="shared" si="5"/>
        <v>#DIV/0!</v>
      </c>
      <c r="Q27" s="37" t="e">
        <f t="shared" si="5"/>
        <v>#DIV/0!</v>
      </c>
      <c r="R27" s="37" t="e">
        <f t="shared" si="6"/>
        <v>#DIV/0!</v>
      </c>
    </row>
    <row r="28" spans="1:18" ht="18" customHeight="1" x14ac:dyDescent="0.25">
      <c r="A28" s="33" t="str">
        <f>'[1]9'!B26</f>
        <v>HINAI</v>
      </c>
      <c r="B28" s="33" t="str">
        <f>'[1]9'!C26</f>
        <v>TANJUNG BERINGIN</v>
      </c>
      <c r="C28" s="34">
        <v>0</v>
      </c>
      <c r="D28" s="34">
        <v>0</v>
      </c>
      <c r="E28" s="34">
        <v>0</v>
      </c>
      <c r="F28" s="35">
        <f t="shared" si="0"/>
        <v>0</v>
      </c>
      <c r="G28" s="36" t="e">
        <f t="shared" si="1"/>
        <v>#DIV/0!</v>
      </c>
      <c r="H28" s="35">
        <v>0</v>
      </c>
      <c r="I28" s="35">
        <v>0</v>
      </c>
      <c r="J28" s="35">
        <f t="shared" si="2"/>
        <v>0</v>
      </c>
      <c r="K28" s="35">
        <v>0</v>
      </c>
      <c r="L28" s="36" t="e">
        <f t="shared" si="3"/>
        <v>#DIV/0!</v>
      </c>
      <c r="M28" s="34">
        <v>0</v>
      </c>
      <c r="N28" s="34">
        <v>0</v>
      </c>
      <c r="O28" s="34">
        <f t="shared" si="4"/>
        <v>0</v>
      </c>
      <c r="P28" s="37" t="e">
        <f t="shared" ref="P28:Q48" si="7">M28/H28*100</f>
        <v>#DIV/0!</v>
      </c>
      <c r="Q28" s="37" t="e">
        <f t="shared" si="7"/>
        <v>#DIV/0!</v>
      </c>
      <c r="R28" s="37" t="e">
        <f t="shared" si="6"/>
        <v>#DIV/0!</v>
      </c>
    </row>
    <row r="29" spans="1:18" ht="18" customHeight="1" x14ac:dyDescent="0.25">
      <c r="A29" s="33" t="str">
        <f>'[1]9'!B27</f>
        <v>PADANG TUALANG</v>
      </c>
      <c r="B29" s="33" t="str">
        <f>'[1]9'!C27</f>
        <v>TANJUNG SELAMAT</v>
      </c>
      <c r="C29" s="34">
        <v>18</v>
      </c>
      <c r="D29" s="34">
        <v>0</v>
      </c>
      <c r="E29" s="34">
        <v>0</v>
      </c>
      <c r="F29" s="35">
        <f t="shared" si="0"/>
        <v>0</v>
      </c>
      <c r="G29" s="36">
        <f t="shared" si="1"/>
        <v>0</v>
      </c>
      <c r="H29" s="35">
        <v>0</v>
      </c>
      <c r="I29" s="35">
        <v>0</v>
      </c>
      <c r="J29" s="35">
        <f t="shared" si="2"/>
        <v>0</v>
      </c>
      <c r="K29" s="35">
        <v>0</v>
      </c>
      <c r="L29" s="36" t="e">
        <f t="shared" si="3"/>
        <v>#DIV/0!</v>
      </c>
      <c r="M29" s="34">
        <v>0</v>
      </c>
      <c r="N29" s="34">
        <v>0</v>
      </c>
      <c r="O29" s="34">
        <f t="shared" si="4"/>
        <v>0</v>
      </c>
      <c r="P29" s="37" t="e">
        <f t="shared" si="7"/>
        <v>#DIV/0!</v>
      </c>
      <c r="Q29" s="37" t="e">
        <f t="shared" si="7"/>
        <v>#DIV/0!</v>
      </c>
      <c r="R29" s="37" t="e">
        <f t="shared" si="6"/>
        <v>#DIV/0!</v>
      </c>
    </row>
    <row r="30" spans="1:18" ht="18" customHeight="1" x14ac:dyDescent="0.25">
      <c r="A30" s="33" t="str">
        <f>'[1]9'!B28</f>
        <v>BATANG SERANGAN</v>
      </c>
      <c r="B30" s="33" t="str">
        <f>'[1]9'!C28</f>
        <v>SEI BAMBAN</v>
      </c>
      <c r="C30" s="34">
        <v>8</v>
      </c>
      <c r="D30" s="34">
        <v>0</v>
      </c>
      <c r="E30" s="34">
        <v>0</v>
      </c>
      <c r="F30" s="35">
        <f t="shared" si="0"/>
        <v>0</v>
      </c>
      <c r="G30" s="36">
        <f t="shared" si="1"/>
        <v>0</v>
      </c>
      <c r="H30" s="35">
        <v>0</v>
      </c>
      <c r="I30" s="35">
        <v>0</v>
      </c>
      <c r="J30" s="35">
        <f t="shared" si="2"/>
        <v>0</v>
      </c>
      <c r="K30" s="35">
        <v>0</v>
      </c>
      <c r="L30" s="36" t="e">
        <f t="shared" si="3"/>
        <v>#DIV/0!</v>
      </c>
      <c r="M30" s="34">
        <v>0</v>
      </c>
      <c r="N30" s="34">
        <v>0</v>
      </c>
      <c r="O30" s="34">
        <f t="shared" si="4"/>
        <v>0</v>
      </c>
      <c r="P30" s="37" t="e">
        <f t="shared" si="7"/>
        <v>#DIV/0!</v>
      </c>
      <c r="Q30" s="37" t="e">
        <f t="shared" si="7"/>
        <v>#DIV/0!</v>
      </c>
      <c r="R30" s="37" t="e">
        <f t="shared" si="6"/>
        <v>#DIV/0!</v>
      </c>
    </row>
    <row r="31" spans="1:18" ht="18" customHeight="1" x14ac:dyDescent="0.25">
      <c r="A31" s="33" t="str">
        <f>'[1]9'!B29</f>
        <v>SAWIT SEBERANG</v>
      </c>
      <c r="B31" s="33" t="str">
        <f>'[1]9'!C29</f>
        <v>SAWIT SEBERANG</v>
      </c>
      <c r="C31" s="34">
        <v>0</v>
      </c>
      <c r="D31" s="34">
        <v>0</v>
      </c>
      <c r="E31" s="34">
        <v>0</v>
      </c>
      <c r="F31" s="35">
        <f t="shared" si="0"/>
        <v>0</v>
      </c>
      <c r="G31" s="36" t="e">
        <f t="shared" si="1"/>
        <v>#DIV/0!</v>
      </c>
      <c r="H31" s="35">
        <v>0</v>
      </c>
      <c r="I31" s="35">
        <v>0</v>
      </c>
      <c r="J31" s="35">
        <f t="shared" si="2"/>
        <v>0</v>
      </c>
      <c r="K31" s="35">
        <v>0</v>
      </c>
      <c r="L31" s="36" t="e">
        <f t="shared" si="3"/>
        <v>#DIV/0!</v>
      </c>
      <c r="M31" s="34">
        <v>0</v>
      </c>
      <c r="N31" s="34">
        <v>0</v>
      </c>
      <c r="O31" s="34">
        <f t="shared" si="4"/>
        <v>0</v>
      </c>
      <c r="P31" s="37" t="e">
        <f t="shared" si="7"/>
        <v>#DIV/0!</v>
      </c>
      <c r="Q31" s="37" t="e">
        <f t="shared" si="7"/>
        <v>#DIV/0!</v>
      </c>
      <c r="R31" s="37" t="e">
        <f t="shared" si="6"/>
        <v>#DIV/0!</v>
      </c>
    </row>
    <row r="32" spans="1:18" ht="18" customHeight="1" x14ac:dyDescent="0.25">
      <c r="A32" s="33" t="str">
        <f>'[1]9'!B30</f>
        <v>TANJUNG PURA</v>
      </c>
      <c r="B32" s="33" t="str">
        <f>'[1]9'!C30</f>
        <v>PANTAI CERMIN</v>
      </c>
      <c r="C32" s="34">
        <v>2</v>
      </c>
      <c r="D32" s="34">
        <v>0</v>
      </c>
      <c r="E32" s="34">
        <v>0</v>
      </c>
      <c r="F32" s="35">
        <f>SUM(D32,E32)</f>
        <v>0</v>
      </c>
      <c r="G32" s="36">
        <f t="shared" si="1"/>
        <v>0</v>
      </c>
      <c r="H32" s="35">
        <v>0</v>
      </c>
      <c r="I32" s="35">
        <v>0</v>
      </c>
      <c r="J32" s="35">
        <f t="shared" si="2"/>
        <v>0</v>
      </c>
      <c r="K32" s="35">
        <v>0</v>
      </c>
      <c r="L32" s="36" t="e">
        <f t="shared" si="3"/>
        <v>#DIV/0!</v>
      </c>
      <c r="M32" s="34">
        <v>0</v>
      </c>
      <c r="N32" s="34">
        <v>0</v>
      </c>
      <c r="O32" s="34">
        <f t="shared" si="4"/>
        <v>0</v>
      </c>
      <c r="P32" s="37" t="e">
        <f t="shared" si="7"/>
        <v>#DIV/0!</v>
      </c>
      <c r="Q32" s="37" t="e">
        <f t="shared" si="7"/>
        <v>#DIV/0!</v>
      </c>
      <c r="R32" s="37" t="e">
        <f t="shared" si="6"/>
        <v>#DIV/0!</v>
      </c>
    </row>
    <row r="33" spans="1:18" ht="18" customHeight="1" x14ac:dyDescent="0.25">
      <c r="A33" s="33"/>
      <c r="B33" s="33" t="str">
        <f>'[1]9'!C31</f>
        <v>PEMATANG CENGAL</v>
      </c>
      <c r="C33" s="34">
        <v>0</v>
      </c>
      <c r="D33" s="34">
        <v>0</v>
      </c>
      <c r="E33" s="34">
        <v>0</v>
      </c>
      <c r="F33" s="35">
        <f t="shared" si="0"/>
        <v>0</v>
      </c>
      <c r="G33" s="36" t="e">
        <f t="shared" si="1"/>
        <v>#DIV/0!</v>
      </c>
      <c r="H33" s="35">
        <v>0</v>
      </c>
      <c r="I33" s="35">
        <v>0</v>
      </c>
      <c r="J33" s="35">
        <f t="shared" si="2"/>
        <v>0</v>
      </c>
      <c r="K33" s="35">
        <v>0</v>
      </c>
      <c r="L33" s="36" t="e">
        <f t="shared" si="3"/>
        <v>#DIV/0!</v>
      </c>
      <c r="M33" s="34">
        <v>0</v>
      </c>
      <c r="N33" s="34">
        <v>0</v>
      </c>
      <c r="O33" s="34">
        <f t="shared" si="4"/>
        <v>0</v>
      </c>
      <c r="P33" s="37" t="e">
        <f t="shared" si="7"/>
        <v>#DIV/0!</v>
      </c>
      <c r="Q33" s="37" t="e">
        <f t="shared" si="7"/>
        <v>#DIV/0!</v>
      </c>
      <c r="R33" s="37" t="e">
        <f t="shared" si="6"/>
        <v>#DIV/0!</v>
      </c>
    </row>
    <row r="34" spans="1:18" ht="18" customHeight="1" x14ac:dyDescent="0.25">
      <c r="A34" s="33" t="str">
        <f>'[1]9'!B32</f>
        <v>GEBANG</v>
      </c>
      <c r="B34" s="33" t="str">
        <f>'[1]9'!C32</f>
        <v>GEBANG</v>
      </c>
      <c r="C34" s="34">
        <v>10</v>
      </c>
      <c r="D34" s="34">
        <v>0</v>
      </c>
      <c r="E34" s="34">
        <v>0</v>
      </c>
      <c r="F34" s="35">
        <f t="shared" si="0"/>
        <v>0</v>
      </c>
      <c r="G34" s="36">
        <f t="shared" si="1"/>
        <v>0</v>
      </c>
      <c r="H34" s="35">
        <v>0</v>
      </c>
      <c r="I34" s="35">
        <v>0</v>
      </c>
      <c r="J34" s="35">
        <f t="shared" si="2"/>
        <v>0</v>
      </c>
      <c r="K34" s="35">
        <v>0</v>
      </c>
      <c r="L34" s="36" t="e">
        <f t="shared" si="3"/>
        <v>#DIV/0!</v>
      </c>
      <c r="M34" s="34">
        <v>0</v>
      </c>
      <c r="N34" s="34">
        <v>0</v>
      </c>
      <c r="O34" s="34">
        <f t="shared" si="4"/>
        <v>0</v>
      </c>
      <c r="P34" s="37" t="e">
        <f t="shared" si="7"/>
        <v>#DIV/0!</v>
      </c>
      <c r="Q34" s="37" t="e">
        <f t="shared" si="7"/>
        <v>#DIV/0!</v>
      </c>
      <c r="R34" s="37" t="e">
        <f t="shared" si="6"/>
        <v>#DIV/0!</v>
      </c>
    </row>
    <row r="35" spans="1:18" ht="18" customHeight="1" x14ac:dyDescent="0.25">
      <c r="A35" s="33" t="str">
        <f>'[1]9'!B33</f>
        <v>BABALAN</v>
      </c>
      <c r="B35" s="33" t="str">
        <f>'[1]9'!C33</f>
        <v>SECURAI</v>
      </c>
      <c r="C35" s="34">
        <v>34</v>
      </c>
      <c r="D35" s="34">
        <v>0</v>
      </c>
      <c r="E35" s="34">
        <v>0</v>
      </c>
      <c r="F35" s="35">
        <f t="shared" si="0"/>
        <v>0</v>
      </c>
      <c r="G35" s="36">
        <f t="shared" si="1"/>
        <v>0</v>
      </c>
      <c r="H35" s="35">
        <v>0</v>
      </c>
      <c r="I35" s="35">
        <v>0</v>
      </c>
      <c r="J35" s="35">
        <f t="shared" si="2"/>
        <v>0</v>
      </c>
      <c r="K35" s="35">
        <v>0</v>
      </c>
      <c r="L35" s="36" t="e">
        <f t="shared" si="3"/>
        <v>#DIV/0!</v>
      </c>
      <c r="M35" s="34">
        <v>0</v>
      </c>
      <c r="N35" s="34">
        <v>0</v>
      </c>
      <c r="O35" s="34">
        <f t="shared" si="4"/>
        <v>0</v>
      </c>
      <c r="P35" s="37" t="e">
        <f t="shared" si="7"/>
        <v>#DIV/0!</v>
      </c>
      <c r="Q35" s="37" t="e">
        <f t="shared" si="7"/>
        <v>#DIV/0!</v>
      </c>
      <c r="R35" s="37" t="e">
        <f t="shared" si="6"/>
        <v>#DIV/0!</v>
      </c>
    </row>
    <row r="36" spans="1:18" ht="18" customHeight="1" x14ac:dyDescent="0.25">
      <c r="A36" s="33"/>
      <c r="B36" s="33" t="str">
        <f>'[1]9'!C34</f>
        <v>PANGKALAN BRANDAN</v>
      </c>
      <c r="C36" s="34">
        <v>0</v>
      </c>
      <c r="D36" s="34">
        <v>0</v>
      </c>
      <c r="E36" s="34">
        <v>0</v>
      </c>
      <c r="F36" s="35">
        <f t="shared" si="0"/>
        <v>0</v>
      </c>
      <c r="G36" s="36" t="e">
        <f t="shared" si="1"/>
        <v>#DIV/0!</v>
      </c>
      <c r="H36" s="35">
        <v>0</v>
      </c>
      <c r="I36" s="35">
        <v>0</v>
      </c>
      <c r="J36" s="35">
        <f t="shared" si="2"/>
        <v>0</v>
      </c>
      <c r="K36" s="35">
        <v>0</v>
      </c>
      <c r="L36" s="36" t="e">
        <f t="shared" si="3"/>
        <v>#DIV/0!</v>
      </c>
      <c r="M36" s="34">
        <v>0</v>
      </c>
      <c r="N36" s="34">
        <v>0</v>
      </c>
      <c r="O36" s="34">
        <f t="shared" si="4"/>
        <v>0</v>
      </c>
      <c r="P36" s="37" t="e">
        <f t="shared" si="7"/>
        <v>#DIV/0!</v>
      </c>
      <c r="Q36" s="37" t="e">
        <f t="shared" si="7"/>
        <v>#DIV/0!</v>
      </c>
      <c r="R36" s="37" t="e">
        <f t="shared" si="6"/>
        <v>#DIV/0!</v>
      </c>
    </row>
    <row r="37" spans="1:18" ht="18" customHeight="1" x14ac:dyDescent="0.25">
      <c r="A37" s="33" t="str">
        <f>'[1]9'!B35</f>
        <v>SEI LEPAN</v>
      </c>
      <c r="B37" s="33" t="str">
        <f>'[1]9'!C35</f>
        <v>DESA LAMA</v>
      </c>
      <c r="C37" s="34">
        <v>0</v>
      </c>
      <c r="D37" s="34">
        <v>0</v>
      </c>
      <c r="E37" s="34">
        <v>0</v>
      </c>
      <c r="F37" s="35">
        <f t="shared" si="0"/>
        <v>0</v>
      </c>
      <c r="G37" s="36" t="e">
        <f t="shared" si="1"/>
        <v>#DIV/0!</v>
      </c>
      <c r="H37" s="35">
        <v>0</v>
      </c>
      <c r="I37" s="35">
        <v>0</v>
      </c>
      <c r="J37" s="35">
        <f t="shared" si="2"/>
        <v>0</v>
      </c>
      <c r="K37" s="35">
        <v>0</v>
      </c>
      <c r="L37" s="36" t="e">
        <f t="shared" si="3"/>
        <v>#DIV/0!</v>
      </c>
      <c r="M37" s="34">
        <v>0</v>
      </c>
      <c r="N37" s="34">
        <v>0</v>
      </c>
      <c r="O37" s="34">
        <f t="shared" si="4"/>
        <v>0</v>
      </c>
      <c r="P37" s="37" t="e">
        <f t="shared" si="7"/>
        <v>#DIV/0!</v>
      </c>
      <c r="Q37" s="37" t="e">
        <f t="shared" si="7"/>
        <v>#DIV/0!</v>
      </c>
      <c r="R37" s="37" t="e">
        <f t="shared" si="6"/>
        <v>#DIV/0!</v>
      </c>
    </row>
    <row r="38" spans="1:18" ht="18" customHeight="1" x14ac:dyDescent="0.25">
      <c r="A38" s="33" t="str">
        <f>'[1]9'!B36</f>
        <v>BRANDAN BARAT</v>
      </c>
      <c r="B38" s="33" t="str">
        <f>'[1]9'!C36</f>
        <v>TANGKAHAN DURIAN</v>
      </c>
      <c r="C38" s="34">
        <v>8</v>
      </c>
      <c r="D38" s="34">
        <v>0</v>
      </c>
      <c r="E38" s="34">
        <v>0</v>
      </c>
      <c r="F38" s="35">
        <f t="shared" si="0"/>
        <v>0</v>
      </c>
      <c r="G38" s="36">
        <f t="shared" si="1"/>
        <v>0</v>
      </c>
      <c r="H38" s="35">
        <v>0</v>
      </c>
      <c r="I38" s="35">
        <v>0</v>
      </c>
      <c r="J38" s="35">
        <f t="shared" si="2"/>
        <v>0</v>
      </c>
      <c r="K38" s="35">
        <v>0</v>
      </c>
      <c r="L38" s="36" t="e">
        <f t="shared" si="3"/>
        <v>#DIV/0!</v>
      </c>
      <c r="M38" s="34">
        <v>0</v>
      </c>
      <c r="N38" s="34">
        <v>0</v>
      </c>
      <c r="O38" s="34">
        <f t="shared" si="4"/>
        <v>0</v>
      </c>
      <c r="P38" s="37" t="e">
        <f t="shared" si="7"/>
        <v>#DIV/0!</v>
      </c>
      <c r="Q38" s="37" t="e">
        <f t="shared" si="7"/>
        <v>#DIV/0!</v>
      </c>
      <c r="R38" s="37" t="e">
        <f t="shared" si="6"/>
        <v>#DIV/0!</v>
      </c>
    </row>
    <row r="39" spans="1:18" ht="18" customHeight="1" x14ac:dyDescent="0.25">
      <c r="A39" s="33" t="str">
        <f>'[1]9'!B37</f>
        <v>PANGKALAN SUSU</v>
      </c>
      <c r="B39" s="33" t="str">
        <f>'[1]9'!C37</f>
        <v>PANGKALAN SUSU</v>
      </c>
      <c r="C39" s="34">
        <v>34</v>
      </c>
      <c r="D39" s="34">
        <v>0</v>
      </c>
      <c r="E39" s="34">
        <v>0</v>
      </c>
      <c r="F39" s="35">
        <f t="shared" si="0"/>
        <v>0</v>
      </c>
      <c r="G39" s="36">
        <f t="shared" si="1"/>
        <v>0</v>
      </c>
      <c r="H39" s="35">
        <v>0</v>
      </c>
      <c r="I39" s="35">
        <v>0</v>
      </c>
      <c r="J39" s="35">
        <f t="shared" si="2"/>
        <v>0</v>
      </c>
      <c r="K39" s="35">
        <v>0</v>
      </c>
      <c r="L39" s="36" t="e">
        <f t="shared" si="3"/>
        <v>#DIV/0!</v>
      </c>
      <c r="M39" s="34">
        <v>0</v>
      </c>
      <c r="N39" s="34">
        <v>0</v>
      </c>
      <c r="O39" s="34">
        <f t="shared" si="4"/>
        <v>0</v>
      </c>
      <c r="P39" s="37" t="e">
        <f t="shared" si="7"/>
        <v>#DIV/0!</v>
      </c>
      <c r="Q39" s="37" t="e">
        <f t="shared" si="7"/>
        <v>#DIV/0!</v>
      </c>
      <c r="R39" s="37" t="e">
        <f t="shared" si="6"/>
        <v>#DIV/0!</v>
      </c>
    </row>
    <row r="40" spans="1:18" ht="18" customHeight="1" x14ac:dyDescent="0.25">
      <c r="A40" s="33"/>
      <c r="B40" s="33" t="str">
        <f>'[1]9'!C38</f>
        <v>BERAS BASAH</v>
      </c>
      <c r="C40" s="34">
        <v>0</v>
      </c>
      <c r="D40" s="34">
        <v>0</v>
      </c>
      <c r="E40" s="34">
        <v>0</v>
      </c>
      <c r="F40" s="35">
        <f t="shared" si="0"/>
        <v>0</v>
      </c>
      <c r="G40" s="36" t="e">
        <f t="shared" si="1"/>
        <v>#DIV/0!</v>
      </c>
      <c r="H40" s="35">
        <v>0</v>
      </c>
      <c r="I40" s="35">
        <v>0</v>
      </c>
      <c r="J40" s="35">
        <f t="shared" si="2"/>
        <v>0</v>
      </c>
      <c r="K40" s="35">
        <v>0</v>
      </c>
      <c r="L40" s="36" t="e">
        <f t="shared" si="3"/>
        <v>#DIV/0!</v>
      </c>
      <c r="M40" s="34">
        <v>0</v>
      </c>
      <c r="N40" s="34">
        <v>0</v>
      </c>
      <c r="O40" s="34">
        <f t="shared" si="4"/>
        <v>0</v>
      </c>
      <c r="P40" s="37" t="e">
        <f t="shared" si="7"/>
        <v>#DIV/0!</v>
      </c>
      <c r="Q40" s="37" t="e">
        <f t="shared" si="7"/>
        <v>#DIV/0!</v>
      </c>
      <c r="R40" s="37" t="e">
        <f t="shared" si="6"/>
        <v>#DIV/0!</v>
      </c>
    </row>
    <row r="41" spans="1:18" ht="18" customHeight="1" x14ac:dyDescent="0.25">
      <c r="A41" s="33" t="str">
        <f>'[1]9'!B39</f>
        <v>BESITANG</v>
      </c>
      <c r="B41" s="33" t="str">
        <f>'[1]9'!C39</f>
        <v>BESITANG</v>
      </c>
      <c r="C41" s="34">
        <v>0</v>
      </c>
      <c r="D41" s="34">
        <v>0</v>
      </c>
      <c r="E41" s="34">
        <v>0</v>
      </c>
      <c r="F41" s="35">
        <f t="shared" si="0"/>
        <v>0</v>
      </c>
      <c r="G41" s="36" t="e">
        <f t="shared" si="1"/>
        <v>#DIV/0!</v>
      </c>
      <c r="H41" s="35">
        <v>0</v>
      </c>
      <c r="I41" s="35">
        <v>0</v>
      </c>
      <c r="J41" s="35">
        <f t="shared" si="2"/>
        <v>0</v>
      </c>
      <c r="K41" s="35">
        <v>0</v>
      </c>
      <c r="L41" s="36" t="e">
        <f t="shared" si="3"/>
        <v>#DIV/0!</v>
      </c>
      <c r="M41" s="34">
        <v>0</v>
      </c>
      <c r="N41" s="34">
        <v>0</v>
      </c>
      <c r="O41" s="35">
        <v>0</v>
      </c>
      <c r="P41" s="37" t="e">
        <f t="shared" si="7"/>
        <v>#DIV/0!</v>
      </c>
      <c r="Q41" s="37" t="e">
        <f t="shared" si="7"/>
        <v>#DIV/0!</v>
      </c>
      <c r="R41" s="37" t="e">
        <f t="shared" si="6"/>
        <v>#DIV/0!</v>
      </c>
    </row>
    <row r="42" spans="1:18" ht="18" customHeight="1" x14ac:dyDescent="0.25">
      <c r="A42" s="33" t="str">
        <f>'[1]9'!B40</f>
        <v>PEMATANG JAYA</v>
      </c>
      <c r="B42" s="33" t="str">
        <f>'[1]9'!C40</f>
        <v>PEMATANG JAYA</v>
      </c>
      <c r="C42" s="34">
        <v>0</v>
      </c>
      <c r="D42" s="34">
        <v>0</v>
      </c>
      <c r="E42" s="34">
        <v>0</v>
      </c>
      <c r="F42" s="35">
        <f t="shared" si="0"/>
        <v>0</v>
      </c>
      <c r="G42" s="36" t="e">
        <f t="shared" si="1"/>
        <v>#DIV/0!</v>
      </c>
      <c r="H42" s="35">
        <v>0</v>
      </c>
      <c r="I42" s="35">
        <v>0</v>
      </c>
      <c r="J42" s="35">
        <f t="shared" si="2"/>
        <v>0</v>
      </c>
      <c r="K42" s="35">
        <v>0</v>
      </c>
      <c r="L42" s="36" t="e">
        <f t="shared" si="3"/>
        <v>#DIV/0!</v>
      </c>
      <c r="M42" s="34">
        <v>0</v>
      </c>
      <c r="N42" s="34">
        <v>0</v>
      </c>
      <c r="O42" s="35">
        <v>0</v>
      </c>
      <c r="P42" s="37" t="e">
        <f t="shared" si="7"/>
        <v>#DIV/0!</v>
      </c>
      <c r="Q42" s="37" t="e">
        <f t="shared" si="7"/>
        <v>#DIV/0!</v>
      </c>
      <c r="R42" s="37" t="e">
        <f t="shared" si="6"/>
        <v>#DIV/0!</v>
      </c>
    </row>
    <row r="43" spans="1:18" ht="18" customHeight="1" x14ac:dyDescent="0.25">
      <c r="A43" s="38"/>
      <c r="B43" s="33" t="s">
        <v>17</v>
      </c>
      <c r="C43" s="34">
        <v>2</v>
      </c>
      <c r="D43" s="35">
        <v>0</v>
      </c>
      <c r="E43" s="35">
        <v>2</v>
      </c>
      <c r="F43" s="35">
        <f t="shared" si="0"/>
        <v>2</v>
      </c>
      <c r="G43" s="36">
        <f t="shared" si="1"/>
        <v>100</v>
      </c>
      <c r="H43" s="35">
        <v>0</v>
      </c>
      <c r="I43" s="35">
        <v>0</v>
      </c>
      <c r="J43" s="35">
        <f t="shared" si="2"/>
        <v>0</v>
      </c>
      <c r="K43" s="35">
        <v>0</v>
      </c>
      <c r="L43" s="36" t="e">
        <f t="shared" si="3"/>
        <v>#DIV/0!</v>
      </c>
      <c r="M43" s="34">
        <v>0</v>
      </c>
      <c r="N43" s="34">
        <v>0</v>
      </c>
      <c r="O43" s="35">
        <v>0</v>
      </c>
      <c r="P43" s="37" t="e">
        <f t="shared" si="7"/>
        <v>#DIV/0!</v>
      </c>
      <c r="Q43" s="37" t="e">
        <f t="shared" si="7"/>
        <v>#DIV/0!</v>
      </c>
      <c r="R43" s="37" t="e">
        <f t="shared" si="6"/>
        <v>#DIV/0!</v>
      </c>
    </row>
    <row r="44" spans="1:18" ht="18" customHeight="1" x14ac:dyDescent="0.25">
      <c r="A44" s="38"/>
      <c r="B44" s="33" t="s">
        <v>18</v>
      </c>
      <c r="C44" s="34">
        <v>5</v>
      </c>
      <c r="D44" s="35">
        <v>5</v>
      </c>
      <c r="E44" s="35">
        <v>0</v>
      </c>
      <c r="F44" s="35">
        <f t="shared" si="0"/>
        <v>5</v>
      </c>
      <c r="G44" s="36">
        <f t="shared" si="1"/>
        <v>100</v>
      </c>
      <c r="H44" s="35">
        <v>4</v>
      </c>
      <c r="I44" s="35">
        <v>0</v>
      </c>
      <c r="J44" s="35">
        <f t="shared" si="2"/>
        <v>4</v>
      </c>
      <c r="K44" s="35">
        <v>4</v>
      </c>
      <c r="L44" s="36">
        <f t="shared" si="3"/>
        <v>100</v>
      </c>
      <c r="M44" s="34">
        <v>0</v>
      </c>
      <c r="N44" s="34">
        <v>0</v>
      </c>
      <c r="O44" s="35">
        <v>0</v>
      </c>
      <c r="P44" s="37">
        <f t="shared" si="7"/>
        <v>0</v>
      </c>
      <c r="Q44" s="37" t="e">
        <f t="shared" si="7"/>
        <v>#DIV/0!</v>
      </c>
      <c r="R44" s="37">
        <f t="shared" si="6"/>
        <v>0</v>
      </c>
    </row>
    <row r="45" spans="1:18" ht="18" customHeight="1" x14ac:dyDescent="0.25">
      <c r="A45" s="38"/>
      <c r="B45" s="33" t="s">
        <v>19</v>
      </c>
      <c r="C45" s="34">
        <v>0</v>
      </c>
      <c r="D45" s="34">
        <v>0</v>
      </c>
      <c r="E45" s="35">
        <v>0</v>
      </c>
      <c r="F45" s="35">
        <f t="shared" si="0"/>
        <v>0</v>
      </c>
      <c r="G45" s="36" t="e">
        <f t="shared" si="1"/>
        <v>#DIV/0!</v>
      </c>
      <c r="H45" s="35">
        <v>0</v>
      </c>
      <c r="I45" s="35">
        <v>0</v>
      </c>
      <c r="J45" s="35">
        <f t="shared" si="2"/>
        <v>0</v>
      </c>
      <c r="K45" s="35">
        <v>0</v>
      </c>
      <c r="L45" s="36" t="e">
        <f t="shared" si="3"/>
        <v>#DIV/0!</v>
      </c>
      <c r="M45" s="34">
        <v>0</v>
      </c>
      <c r="N45" s="34">
        <v>0</v>
      </c>
      <c r="O45" s="35">
        <v>0</v>
      </c>
      <c r="P45" s="37" t="e">
        <f t="shared" si="7"/>
        <v>#DIV/0!</v>
      </c>
      <c r="Q45" s="37" t="e">
        <f t="shared" si="7"/>
        <v>#DIV/0!</v>
      </c>
      <c r="R45" s="37" t="e">
        <f t="shared" si="6"/>
        <v>#DIV/0!</v>
      </c>
    </row>
    <row r="46" spans="1:18" ht="18" customHeight="1" x14ac:dyDescent="0.25">
      <c r="A46" s="38"/>
      <c r="B46" s="33" t="s">
        <v>20</v>
      </c>
      <c r="C46" s="34">
        <v>0</v>
      </c>
      <c r="D46" s="34">
        <v>0</v>
      </c>
      <c r="E46" s="35">
        <v>0</v>
      </c>
      <c r="F46" s="35">
        <f t="shared" si="0"/>
        <v>0</v>
      </c>
      <c r="G46" s="36" t="e">
        <f t="shared" si="1"/>
        <v>#DIV/0!</v>
      </c>
      <c r="H46" s="35">
        <v>0</v>
      </c>
      <c r="I46" s="35">
        <v>0</v>
      </c>
      <c r="J46" s="35">
        <f t="shared" si="2"/>
        <v>0</v>
      </c>
      <c r="K46" s="35">
        <v>0</v>
      </c>
      <c r="L46" s="36" t="e">
        <f t="shared" si="3"/>
        <v>#DIV/0!</v>
      </c>
      <c r="M46" s="34">
        <v>0</v>
      </c>
      <c r="N46" s="34">
        <v>0</v>
      </c>
      <c r="O46" s="35">
        <v>0</v>
      </c>
      <c r="P46" s="37" t="e">
        <f t="shared" si="7"/>
        <v>#DIV/0!</v>
      </c>
      <c r="Q46" s="37" t="e">
        <f t="shared" si="7"/>
        <v>#DIV/0!</v>
      </c>
      <c r="R46" s="37" t="e">
        <f t="shared" si="6"/>
        <v>#DIV/0!</v>
      </c>
    </row>
    <row r="47" spans="1:18" ht="18" customHeight="1" x14ac:dyDescent="0.25">
      <c r="A47" s="38"/>
      <c r="B47" s="33" t="s">
        <v>21</v>
      </c>
      <c r="C47" s="34">
        <v>0</v>
      </c>
      <c r="D47" s="34">
        <v>0</v>
      </c>
      <c r="E47" s="35">
        <v>0</v>
      </c>
      <c r="F47" s="35">
        <f t="shared" si="0"/>
        <v>0</v>
      </c>
      <c r="G47" s="36" t="e">
        <f t="shared" si="1"/>
        <v>#DIV/0!</v>
      </c>
      <c r="H47" s="35">
        <v>0</v>
      </c>
      <c r="I47" s="35">
        <v>0</v>
      </c>
      <c r="J47" s="35">
        <f t="shared" si="2"/>
        <v>0</v>
      </c>
      <c r="K47" s="35">
        <v>0</v>
      </c>
      <c r="L47" s="36" t="e">
        <f t="shared" si="3"/>
        <v>#DIV/0!</v>
      </c>
      <c r="M47" s="34">
        <v>0</v>
      </c>
      <c r="N47" s="34">
        <v>0</v>
      </c>
      <c r="O47" s="35">
        <v>0</v>
      </c>
      <c r="P47" s="37" t="e">
        <f t="shared" si="7"/>
        <v>#DIV/0!</v>
      </c>
      <c r="Q47" s="37" t="e">
        <f t="shared" si="7"/>
        <v>#DIV/0!</v>
      </c>
      <c r="R47" s="37" t="e">
        <f t="shared" si="6"/>
        <v>#DIV/0!</v>
      </c>
    </row>
    <row r="48" spans="1:18" ht="18" customHeight="1" x14ac:dyDescent="0.25">
      <c r="A48" s="38"/>
      <c r="B48" s="33" t="s">
        <v>22</v>
      </c>
      <c r="C48" s="34">
        <v>0</v>
      </c>
      <c r="D48" s="34">
        <v>0</v>
      </c>
      <c r="E48" s="35">
        <v>0</v>
      </c>
      <c r="F48" s="35">
        <f t="shared" si="0"/>
        <v>0</v>
      </c>
      <c r="G48" s="36" t="e">
        <f t="shared" si="1"/>
        <v>#DIV/0!</v>
      </c>
      <c r="H48" s="35">
        <v>0</v>
      </c>
      <c r="I48" s="35">
        <v>0</v>
      </c>
      <c r="J48" s="35">
        <f t="shared" si="2"/>
        <v>0</v>
      </c>
      <c r="K48" s="35">
        <v>0</v>
      </c>
      <c r="L48" s="36" t="e">
        <f t="shared" si="3"/>
        <v>#DIV/0!</v>
      </c>
      <c r="M48" s="34">
        <v>0</v>
      </c>
      <c r="N48" s="34">
        <v>0</v>
      </c>
      <c r="O48" s="34">
        <f t="shared" si="4"/>
        <v>0</v>
      </c>
      <c r="P48" s="37" t="e">
        <f t="shared" si="7"/>
        <v>#DIV/0!</v>
      </c>
      <c r="Q48" s="37" t="e">
        <f t="shared" si="7"/>
        <v>#DIV/0!</v>
      </c>
      <c r="R48" s="37" t="e">
        <f t="shared" si="6"/>
        <v>#DIV/0!</v>
      </c>
    </row>
    <row r="49" spans="1:18" ht="20.100000000000001" customHeight="1" x14ac:dyDescent="0.25">
      <c r="A49" s="39"/>
      <c r="B49" s="40"/>
      <c r="C49" s="41">
        <f>SUM(C11:C48)</f>
        <v>792</v>
      </c>
      <c r="D49" s="41">
        <f>SUM(D11:D48)</f>
        <v>75</v>
      </c>
      <c r="E49" s="41">
        <f>SUM(E11:E48)</f>
        <v>498</v>
      </c>
      <c r="F49" s="41">
        <f>SUM(F11:F48)</f>
        <v>573</v>
      </c>
      <c r="G49" s="42">
        <f>F49/C49*100</f>
        <v>72.348484848484844</v>
      </c>
      <c r="H49" s="41">
        <f>SUM(H11:H48)</f>
        <v>6</v>
      </c>
      <c r="I49" s="41">
        <f>SUM(I11:I48)</f>
        <v>1</v>
      </c>
      <c r="J49" s="43">
        <f t="shared" si="2"/>
        <v>7</v>
      </c>
      <c r="K49" s="43">
        <f>SUM(K11:K48)</f>
        <v>7</v>
      </c>
      <c r="L49" s="42">
        <f>K49/J49*100</f>
        <v>100</v>
      </c>
      <c r="M49" s="41">
        <f>SUM(M11:M48)</f>
        <v>0</v>
      </c>
      <c r="N49" s="41">
        <f>SUM(N11:N48)</f>
        <v>0</v>
      </c>
      <c r="O49" s="44">
        <f>SUM(O11:O42)</f>
        <v>0</v>
      </c>
      <c r="P49" s="45">
        <f>M49/(H49)*100</f>
        <v>0</v>
      </c>
      <c r="Q49" s="45">
        <f>N49/(I49)*100</f>
        <v>0</v>
      </c>
      <c r="R49" s="45">
        <f>O49/(J49)*100</f>
        <v>0</v>
      </c>
    </row>
    <row r="50" spans="1:18" ht="20.100000000000001" customHeight="1" thickBot="1" x14ac:dyDescent="0.3">
      <c r="A50" s="46"/>
      <c r="B50" s="47"/>
      <c r="C50" s="48"/>
      <c r="D50" s="49"/>
      <c r="E50" s="50"/>
      <c r="F50" s="50"/>
      <c r="G50" s="51"/>
      <c r="H50" s="51"/>
      <c r="I50" s="51"/>
      <c r="J50" s="52">
        <f>J49/'[1]2'!E26*1000</f>
        <v>6.5622272574296127E-3</v>
      </c>
      <c r="K50" s="53"/>
      <c r="L50" s="53"/>
      <c r="M50" s="54"/>
      <c r="N50" s="54"/>
      <c r="O50" s="54"/>
      <c r="P50" s="54"/>
      <c r="Q50" s="54"/>
      <c r="R50" s="55"/>
    </row>
    <row r="51" spans="1:18" x14ac:dyDescent="0.25">
      <c r="D51" s="56"/>
      <c r="E51" s="56"/>
      <c r="F51" s="56"/>
      <c r="G51" s="57"/>
      <c r="H51" s="57"/>
      <c r="I51" s="57"/>
      <c r="J51" s="57"/>
      <c r="K51" s="57"/>
      <c r="L51" s="57"/>
    </row>
    <row r="52" spans="1:18" s="58" customFormat="1" ht="12.75" x14ac:dyDescent="0.25"/>
    <row r="53" spans="1:18" s="58" customFormat="1" ht="12.75" x14ac:dyDescent="0.25">
      <c r="A53" s="58" t="s">
        <v>23</v>
      </c>
    </row>
  </sheetData>
  <mergeCells count="12">
    <mergeCell ref="L8:L9"/>
    <mergeCell ref="M8:O8"/>
    <mergeCell ref="P8:R8"/>
    <mergeCell ref="A3:R3"/>
    <mergeCell ref="A7:A9"/>
    <mergeCell ref="B7:B9"/>
    <mergeCell ref="C7:R7"/>
    <mergeCell ref="C8:C9"/>
    <mergeCell ref="D8:F8"/>
    <mergeCell ref="G8:G9"/>
    <mergeCell ref="H8:J8"/>
    <mergeCell ref="K8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Asuspro</dc:creator>
  <cp:lastModifiedBy>Asuspro</cp:lastModifiedBy>
  <dcterms:created xsi:type="dcterms:W3CDTF">2024-10-10T04:27:09Z</dcterms:created>
  <dcterms:modified xsi:type="dcterms:W3CDTF">2024-10-10T04:30:41Z</dcterms:modified>
</cp:coreProperties>
</file>