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SDI DISTANPANGAN\"/>
    </mc:Choice>
  </mc:AlternateContent>
  <xr:revisionPtr revIDLastSave="0" documentId="8_{7C9F4ED3-A826-4C95-912B-EC9638FDFC89}" xr6:coauthVersionLast="47" xr6:coauthVersionMax="47" xr10:uidLastSave="{00000000-0000-0000-0000-000000000000}"/>
  <bookViews>
    <workbookView xWindow="768" yWindow="768" windowWidth="17280" windowHeight="8880" xr2:uid="{38348FFC-ADF1-4105-8178-E3F7CE9E0A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D30" i="1"/>
  <c r="C30" i="1"/>
  <c r="J29" i="1"/>
  <c r="G29" i="1"/>
  <c r="I29" i="1" s="1"/>
  <c r="J28" i="1"/>
  <c r="G28" i="1"/>
  <c r="I28" i="1" s="1"/>
  <c r="J27" i="1"/>
  <c r="G27" i="1"/>
  <c r="I27" i="1" s="1"/>
  <c r="J26" i="1"/>
  <c r="G26" i="1"/>
  <c r="I26" i="1" s="1"/>
  <c r="J25" i="1"/>
  <c r="G25" i="1"/>
  <c r="I25" i="1" s="1"/>
  <c r="J24" i="1"/>
  <c r="G24" i="1"/>
  <c r="I24" i="1" s="1"/>
  <c r="J23" i="1"/>
  <c r="G23" i="1"/>
  <c r="I23" i="1" s="1"/>
  <c r="J22" i="1"/>
  <c r="G22" i="1"/>
  <c r="I22" i="1" s="1"/>
  <c r="J21" i="1"/>
  <c r="G21" i="1"/>
  <c r="I21" i="1" s="1"/>
  <c r="J20" i="1"/>
  <c r="G20" i="1"/>
  <c r="I20" i="1" s="1"/>
  <c r="J19" i="1"/>
  <c r="G19" i="1"/>
  <c r="I19" i="1" s="1"/>
  <c r="J18" i="1"/>
  <c r="G18" i="1"/>
  <c r="I18" i="1" s="1"/>
  <c r="J17" i="1"/>
  <c r="G17" i="1"/>
  <c r="I17" i="1" s="1"/>
  <c r="J16" i="1"/>
  <c r="G16" i="1"/>
  <c r="I16" i="1" s="1"/>
  <c r="J15" i="1"/>
  <c r="G15" i="1"/>
  <c r="I15" i="1" s="1"/>
  <c r="J14" i="1"/>
  <c r="G14" i="1"/>
  <c r="I14" i="1" s="1"/>
  <c r="J13" i="1"/>
  <c r="G13" i="1"/>
  <c r="I13" i="1" s="1"/>
  <c r="J12" i="1"/>
  <c r="G12" i="1"/>
  <c r="I12" i="1" s="1"/>
  <c r="J11" i="1"/>
  <c r="G11" i="1"/>
  <c r="I11" i="1" s="1"/>
  <c r="J10" i="1"/>
  <c r="G10" i="1"/>
  <c r="I10" i="1" s="1"/>
  <c r="J9" i="1"/>
  <c r="G9" i="1"/>
  <c r="G30" i="1" s="1"/>
  <c r="J8" i="1"/>
  <c r="G8" i="1"/>
  <c r="I8" i="1" s="1"/>
  <c r="J7" i="1"/>
  <c r="J30" i="1" s="1"/>
  <c r="I7" i="1"/>
  <c r="I9" i="1" l="1"/>
  <c r="I30" i="1" s="1"/>
  <c r="H30" i="1" s="1"/>
</calcChain>
</file>

<file path=xl/sharedStrings.xml><?xml version="1.0" encoding="utf-8"?>
<sst xmlns="http://schemas.openxmlformats.org/spreadsheetml/2006/main" count="40" uniqueCount="40">
  <si>
    <t>ANGKA SEMENTARA PRODUKSI TANAMAN PANGAN TAHUN 2023</t>
  </si>
  <si>
    <t>DINAS PERTANIAN DAN KETAHANAN PANGAN KABUPATEN LANGKAT</t>
  </si>
  <si>
    <t>KOMODITI :  KACANG KEDELAI</t>
  </si>
  <si>
    <t>No</t>
  </si>
  <si>
    <t>Kecamatan</t>
  </si>
  <si>
    <t>Sisa Tanam Akhir Tahun Lalu (Ha)</t>
  </si>
  <si>
    <t>Tambah Tanam (Ha)</t>
  </si>
  <si>
    <t>Rusak Tidak Berhasil  (Ha)</t>
  </si>
  <si>
    <t>Panen</t>
  </si>
  <si>
    <t>Produksi</t>
  </si>
  <si>
    <t>Sisa Tanam Akhir Tahun Laporan (Ha)</t>
  </si>
  <si>
    <t>Kotor (Ha)</t>
  </si>
  <si>
    <t>Bersih (Ha)</t>
  </si>
  <si>
    <t>Kw/Ha</t>
  </si>
  <si>
    <t>(Ton)</t>
  </si>
  <si>
    <t>1.</t>
  </si>
  <si>
    <t>Bahorok</t>
  </si>
  <si>
    <t>Serapit</t>
  </si>
  <si>
    <t>Salapian</t>
  </si>
  <si>
    <t>Kutam Baru</t>
  </si>
  <si>
    <t>Sei Bingei</t>
  </si>
  <si>
    <t>Kuala</t>
  </si>
  <si>
    <t>Selesai</t>
  </si>
  <si>
    <t>Binjai</t>
  </si>
  <si>
    <t>Stabat</t>
  </si>
  <si>
    <t>Wampu</t>
  </si>
  <si>
    <t>Batang Serangan</t>
  </si>
  <si>
    <t>Sawit Seberang</t>
  </si>
  <si>
    <t>Padang Tualang</t>
  </si>
  <si>
    <t>Hinai</t>
  </si>
  <si>
    <t>Secanggang</t>
  </si>
  <si>
    <t>Tanjung pura</t>
  </si>
  <si>
    <t>Gebang</t>
  </si>
  <si>
    <t>Babalan</t>
  </si>
  <si>
    <t>Sei Lepan</t>
  </si>
  <si>
    <t>Brd. Barat</t>
  </si>
  <si>
    <t>Besitang</t>
  </si>
  <si>
    <t>Pkl. Susu</t>
  </si>
  <si>
    <t>Pematang Jaya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</si>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</sst>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6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41" fontId="6" fillId="0" borderId="6" xfId="2" applyFont="1" applyBorder="1" applyAlignment="1">
      <alignment horizontal="center" vertical="top" wrapText="1"/>
    </xf>
    <xf numFmtId="1" fontId="7" fillId="2" borderId="7" xfId="3" applyNumberFormat="1" applyFill="1" applyBorder="1" applyAlignment="1">
      <alignment horizontal="right"/>
    </xf>
    <xf numFmtId="164" fontId="6" fillId="0" borderId="6" xfId="1" applyNumberFormat="1" applyFont="1" applyBorder="1" applyAlignment="1">
      <alignment horizontal="center" vertical="top" wrapText="1"/>
    </xf>
    <xf numFmtId="1" fontId="0" fillId="2" borderId="7" xfId="0" applyNumberFormat="1" applyFill="1" applyBorder="1" applyAlignment="1">
      <alignment horizontal="right"/>
    </xf>
    <xf numFmtId="41" fontId="6" fillId="0" borderId="6" xfId="2" applyFont="1" applyBorder="1" applyAlignment="1">
      <alignment vertical="top" wrapText="1"/>
    </xf>
    <xf numFmtId="43" fontId="4" fillId="0" borderId="7" xfId="1" applyFont="1" applyBorder="1" applyAlignment="1">
      <alignment horizontal="right" vertical="top" wrapText="1"/>
    </xf>
    <xf numFmtId="2" fontId="4" fillId="0" borderId="7" xfId="2" applyNumberFormat="1" applyFont="1" applyBorder="1" applyAlignment="1">
      <alignment horizontal="right" vertical="top" wrapText="1"/>
    </xf>
    <xf numFmtId="0" fontId="7" fillId="2" borderId="7" xfId="3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justify" vertical="top" wrapText="1"/>
    </xf>
    <xf numFmtId="0" fontId="8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center" vertical="top" wrapText="1"/>
    </xf>
    <xf numFmtId="41" fontId="6" fillId="0" borderId="7" xfId="2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41" fontId="6" fillId="0" borderId="1" xfId="2" applyFont="1" applyBorder="1" applyAlignment="1">
      <alignment horizontal="center" vertical="top" wrapText="1"/>
    </xf>
    <xf numFmtId="0" fontId="6" fillId="0" borderId="10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justify" vertical="top" wrapText="1"/>
    </xf>
    <xf numFmtId="41" fontId="5" fillId="0" borderId="10" xfId="2" applyFont="1" applyBorder="1" applyAlignment="1">
      <alignment horizontal="center" vertical="top" wrapText="1"/>
    </xf>
    <xf numFmtId="164" fontId="5" fillId="0" borderId="10" xfId="1" applyNumberFormat="1" applyFont="1" applyBorder="1" applyAlignment="1">
      <alignment horizontal="center" vertical="top" wrapText="1"/>
    </xf>
    <xf numFmtId="166" fontId="4" fillId="0" borderId="10" xfId="1" applyNumberFormat="1" applyFont="1" applyBorder="1" applyAlignment="1">
      <alignment horizontal="center" vertical="top" wrapText="1"/>
    </xf>
  </cellXfs>
  <cellStyles count="4">
    <cellStyle name="Comma" xfId="1" builtinId="3"/>
    <cellStyle name="Comma [0]" xfId="2" builtinId="6"/>
    <cellStyle name="Normal" xfId="0" builtinId="0"/>
    <cellStyle name="Normal 4" xfId="3" xr:uid="{9D7A7862-EFA9-4729-923A-4DC25AE592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274320</xdr:colOff>
      <xdr:row>32</xdr:row>
      <xdr:rowOff>0</xdr:rowOff>
    </xdr:from>
    <xdr:to>
      <xdr:col>9</xdr:col>
      <xdr:colOff>569834</xdr:colOff>
      <xdr:row>39</xdr:row>
      <xdr:rowOff>72867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2C10B0-E0D5-4EA7-A5C4-373A872DF50A}"/>
            </a:ext>
          </a:extLst>
        </xdr:cNvPr>
        <xdr:cNvPicPr/>
      </xdr:nvPicPr>
      <xdr:blipFill>
        <a:blip xmlns:r="http://schemas.openxmlformats.org/officeDocument/2006/relationships" r:embed="rId1"/>
        <a:srcRect l="36339" t="39545" r="27628" b="17500"/>
        <a:stretch>
          <a:fillRect/>
        </a:stretch>
      </xdr:blipFill>
      <xdr:spPr bwMode="auto">
        <a:xfrm>
          <a:off x="4236720" y="7741920"/>
          <a:ext cx="2124314" cy="1353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6E430-6D52-4363-BFFB-6CAE2834D1FD}">
  <dimension ref="A1:J30"/>
  <sheetViews>
    <sheetView tabSelected="1" topLeftCell="A28" workbookViewId="0">
      <selection activeCell="N29" sqref="N29"/>
    </sheetView>
  </sheetViews>
  <sheetFormatPr defaultRowHeight="14.4" x14ac:dyDescent="0.3"/>
  <cols>
    <col min="2" max="2" width="13.33203125" customWidth="1"/>
  </cols>
  <sheetData>
    <row r="1" spans="1:10" ht="15.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6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/>
      <c r="H3" s="3"/>
    </row>
    <row r="4" spans="1:10" x14ac:dyDescent="0.3">
      <c r="A4" s="2"/>
      <c r="H4" s="3"/>
      <c r="I4" t="s">
        <v>2</v>
      </c>
    </row>
    <row r="5" spans="1:10" x14ac:dyDescent="0.3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6"/>
      <c r="H5" s="7"/>
      <c r="I5" s="8" t="s">
        <v>9</v>
      </c>
      <c r="J5" s="4" t="s">
        <v>10</v>
      </c>
    </row>
    <row r="6" spans="1:10" ht="27.6" x14ac:dyDescent="0.3">
      <c r="A6" s="9"/>
      <c r="B6" s="9"/>
      <c r="C6" s="9"/>
      <c r="D6" s="9"/>
      <c r="E6" s="9"/>
      <c r="F6" s="10" t="s">
        <v>11</v>
      </c>
      <c r="G6" s="10" t="s">
        <v>12</v>
      </c>
      <c r="H6" s="11" t="s">
        <v>13</v>
      </c>
      <c r="I6" s="10" t="s">
        <v>14</v>
      </c>
      <c r="J6" s="9"/>
    </row>
    <row r="7" spans="1:10" x14ac:dyDescent="0.3">
      <c r="A7" s="12" t="s">
        <v>15</v>
      </c>
      <c r="B7" s="13" t="s">
        <v>16</v>
      </c>
      <c r="C7" s="14">
        <v>0</v>
      </c>
      <c r="D7" s="15">
        <v>0</v>
      </c>
      <c r="E7" s="16">
        <v>0</v>
      </c>
      <c r="F7" s="17">
        <v>0</v>
      </c>
      <c r="G7" s="18">
        <v>0</v>
      </c>
      <c r="H7" s="19">
        <v>0</v>
      </c>
      <c r="I7" s="16">
        <f>SUM(G7*H7/10)</f>
        <v>0</v>
      </c>
      <c r="J7" s="16">
        <f t="shared" ref="J7:J29" si="0">SUM(C7+D7-E7-F7)</f>
        <v>0</v>
      </c>
    </row>
    <row r="8" spans="1:10" x14ac:dyDescent="0.3">
      <c r="A8" s="12">
        <v>2</v>
      </c>
      <c r="B8" s="13" t="s">
        <v>17</v>
      </c>
      <c r="C8" s="14">
        <v>0</v>
      </c>
      <c r="D8" s="15">
        <v>103</v>
      </c>
      <c r="E8" s="16">
        <v>0</v>
      </c>
      <c r="F8" s="17">
        <v>92</v>
      </c>
      <c r="G8" s="18">
        <f>F8*96.33/100</f>
        <v>88.62360000000001</v>
      </c>
      <c r="H8" s="20">
        <v>11.1</v>
      </c>
      <c r="I8" s="16">
        <f t="shared" ref="I8:I29" si="1">SUM(G8*H8/10)</f>
        <v>98.372196000000002</v>
      </c>
      <c r="J8" s="16">
        <f t="shared" si="0"/>
        <v>11</v>
      </c>
    </row>
    <row r="9" spans="1:10" x14ac:dyDescent="0.3">
      <c r="A9" s="12">
        <v>3</v>
      </c>
      <c r="B9" s="13" t="s">
        <v>18</v>
      </c>
      <c r="C9" s="14">
        <v>0</v>
      </c>
      <c r="D9" s="15">
        <v>54</v>
      </c>
      <c r="E9" s="16">
        <v>0</v>
      </c>
      <c r="F9" s="17">
        <v>54</v>
      </c>
      <c r="G9" s="18">
        <f t="shared" ref="G9:G29" si="2">F9*96.33/100</f>
        <v>52.0182</v>
      </c>
      <c r="H9" s="20">
        <v>11.25</v>
      </c>
      <c r="I9" s="16">
        <f t="shared" si="1"/>
        <v>58.520474999999998</v>
      </c>
      <c r="J9" s="16">
        <f t="shared" si="0"/>
        <v>0</v>
      </c>
    </row>
    <row r="10" spans="1:10" ht="27.6" x14ac:dyDescent="0.3">
      <c r="A10" s="12">
        <v>4</v>
      </c>
      <c r="B10" s="13" t="s">
        <v>19</v>
      </c>
      <c r="C10" s="14">
        <v>0</v>
      </c>
      <c r="D10" s="15">
        <v>44</v>
      </c>
      <c r="E10" s="16">
        <v>0</v>
      </c>
      <c r="F10" s="17">
        <v>44</v>
      </c>
      <c r="G10" s="18">
        <f t="shared" si="2"/>
        <v>42.385199999999998</v>
      </c>
      <c r="H10" s="20">
        <v>10.5</v>
      </c>
      <c r="I10" s="16">
        <f t="shared" si="1"/>
        <v>44.504459999999995</v>
      </c>
      <c r="J10" s="16">
        <f t="shared" si="0"/>
        <v>0</v>
      </c>
    </row>
    <row r="11" spans="1:10" ht="27.6" x14ac:dyDescent="0.3">
      <c r="A11" s="12">
        <v>5</v>
      </c>
      <c r="B11" s="13" t="s">
        <v>20</v>
      </c>
      <c r="C11" s="14">
        <v>0</v>
      </c>
      <c r="D11" s="15">
        <v>662.92</v>
      </c>
      <c r="E11" s="16">
        <v>0</v>
      </c>
      <c r="F11" s="17">
        <v>229</v>
      </c>
      <c r="G11" s="18">
        <f t="shared" si="2"/>
        <v>220.59569999999999</v>
      </c>
      <c r="H11" s="20">
        <v>10.66</v>
      </c>
      <c r="I11" s="16">
        <f t="shared" si="1"/>
        <v>235.15501620000001</v>
      </c>
      <c r="J11" s="16">
        <f t="shared" si="0"/>
        <v>433.91999999999996</v>
      </c>
    </row>
    <row r="12" spans="1:10" x14ac:dyDescent="0.3">
      <c r="A12" s="12">
        <v>6</v>
      </c>
      <c r="B12" s="13" t="s">
        <v>21</v>
      </c>
      <c r="C12" s="14">
        <v>0</v>
      </c>
      <c r="D12" s="15">
        <v>323</v>
      </c>
      <c r="E12" s="16">
        <v>0</v>
      </c>
      <c r="F12" s="17">
        <v>301</v>
      </c>
      <c r="G12" s="18">
        <f t="shared" si="2"/>
        <v>289.95329999999996</v>
      </c>
      <c r="H12" s="20">
        <v>10.46</v>
      </c>
      <c r="I12" s="16">
        <f t="shared" si="1"/>
        <v>303.29115179999997</v>
      </c>
      <c r="J12" s="16">
        <f t="shared" si="0"/>
        <v>22</v>
      </c>
    </row>
    <row r="13" spans="1:10" x14ac:dyDescent="0.3">
      <c r="A13" s="12">
        <v>7</v>
      </c>
      <c r="B13" s="13" t="s">
        <v>22</v>
      </c>
      <c r="C13" s="14">
        <v>0</v>
      </c>
      <c r="D13" s="15">
        <v>87</v>
      </c>
      <c r="E13" s="16">
        <v>0</v>
      </c>
      <c r="F13" s="17">
        <v>87</v>
      </c>
      <c r="G13" s="18">
        <f t="shared" si="2"/>
        <v>83.807099999999991</v>
      </c>
      <c r="H13" s="20">
        <v>10.34</v>
      </c>
      <c r="I13" s="16">
        <f t="shared" si="1"/>
        <v>86.656541399999995</v>
      </c>
      <c r="J13" s="16">
        <f t="shared" si="0"/>
        <v>0</v>
      </c>
    </row>
    <row r="14" spans="1:10" x14ac:dyDescent="0.3">
      <c r="A14" s="12">
        <v>8</v>
      </c>
      <c r="B14" s="13" t="s">
        <v>23</v>
      </c>
      <c r="C14" s="14">
        <v>0</v>
      </c>
      <c r="D14" s="21">
        <v>25</v>
      </c>
      <c r="E14" s="16">
        <v>0</v>
      </c>
      <c r="F14" s="22">
        <v>25</v>
      </c>
      <c r="G14" s="18">
        <f t="shared" si="2"/>
        <v>24.0825</v>
      </c>
      <c r="H14" s="20">
        <v>10.34</v>
      </c>
      <c r="I14" s="16">
        <f t="shared" si="1"/>
        <v>24.901305000000001</v>
      </c>
      <c r="J14" s="16">
        <f t="shared" si="0"/>
        <v>0</v>
      </c>
    </row>
    <row r="15" spans="1:10" x14ac:dyDescent="0.3">
      <c r="A15" s="12">
        <v>9</v>
      </c>
      <c r="B15" s="13" t="s">
        <v>24</v>
      </c>
      <c r="C15" s="14">
        <v>0</v>
      </c>
      <c r="D15" s="21">
        <v>152</v>
      </c>
      <c r="E15" s="16">
        <v>0</v>
      </c>
      <c r="F15" s="22">
        <v>130</v>
      </c>
      <c r="G15" s="18">
        <f t="shared" si="2"/>
        <v>125.229</v>
      </c>
      <c r="H15" s="20">
        <v>11.25</v>
      </c>
      <c r="I15" s="16">
        <f t="shared" si="1"/>
        <v>140.88262500000002</v>
      </c>
      <c r="J15" s="16">
        <f t="shared" si="0"/>
        <v>22</v>
      </c>
    </row>
    <row r="16" spans="1:10" x14ac:dyDescent="0.3">
      <c r="A16" s="23">
        <v>10</v>
      </c>
      <c r="B16" s="24" t="s">
        <v>25</v>
      </c>
      <c r="C16" s="14">
        <v>0</v>
      </c>
      <c r="D16" s="21">
        <v>25</v>
      </c>
      <c r="E16" s="16">
        <v>0</v>
      </c>
      <c r="F16" s="22">
        <v>25</v>
      </c>
      <c r="G16" s="18">
        <f t="shared" si="2"/>
        <v>24.0825</v>
      </c>
      <c r="H16" s="20">
        <v>11.25</v>
      </c>
      <c r="I16" s="16">
        <f t="shared" si="1"/>
        <v>27.092812500000001</v>
      </c>
      <c r="J16" s="16">
        <f t="shared" si="0"/>
        <v>0</v>
      </c>
    </row>
    <row r="17" spans="1:10" ht="27.6" x14ac:dyDescent="0.3">
      <c r="A17" s="25">
        <v>11</v>
      </c>
      <c r="B17" s="26" t="s">
        <v>26</v>
      </c>
      <c r="C17" s="14">
        <v>0</v>
      </c>
      <c r="D17" s="21">
        <v>0</v>
      </c>
      <c r="E17" s="16">
        <v>0</v>
      </c>
      <c r="F17" s="22">
        <v>0</v>
      </c>
      <c r="G17" s="18">
        <f t="shared" si="2"/>
        <v>0</v>
      </c>
      <c r="H17" s="20">
        <v>0</v>
      </c>
      <c r="I17" s="16">
        <f t="shared" si="1"/>
        <v>0</v>
      </c>
      <c r="J17" s="16">
        <f t="shared" si="0"/>
        <v>0</v>
      </c>
    </row>
    <row r="18" spans="1:10" ht="27.6" x14ac:dyDescent="0.3">
      <c r="A18" s="27">
        <v>12</v>
      </c>
      <c r="B18" s="26" t="s">
        <v>27</v>
      </c>
      <c r="C18" s="14">
        <v>0</v>
      </c>
      <c r="D18" s="21">
        <v>58</v>
      </c>
      <c r="E18" s="16">
        <v>0</v>
      </c>
      <c r="F18" s="22">
        <v>58</v>
      </c>
      <c r="G18" s="18">
        <f t="shared" si="2"/>
        <v>55.871400000000001</v>
      </c>
      <c r="H18" s="20">
        <v>10.66</v>
      </c>
      <c r="I18" s="16">
        <f t="shared" si="1"/>
        <v>59.558912399999997</v>
      </c>
      <c r="J18" s="16">
        <f t="shared" si="0"/>
        <v>0</v>
      </c>
    </row>
    <row r="19" spans="1:10" ht="27.6" x14ac:dyDescent="0.3">
      <c r="A19" s="27">
        <v>13</v>
      </c>
      <c r="B19" s="26" t="s">
        <v>28</v>
      </c>
      <c r="C19" s="14">
        <v>0</v>
      </c>
      <c r="D19" s="21">
        <v>0</v>
      </c>
      <c r="E19" s="16">
        <v>0</v>
      </c>
      <c r="F19" s="22">
        <v>0</v>
      </c>
      <c r="G19" s="18">
        <f t="shared" si="2"/>
        <v>0</v>
      </c>
      <c r="H19" s="20">
        <v>0</v>
      </c>
      <c r="I19" s="16">
        <f t="shared" si="1"/>
        <v>0</v>
      </c>
      <c r="J19" s="16">
        <f t="shared" si="0"/>
        <v>0</v>
      </c>
    </row>
    <row r="20" spans="1:10" x14ac:dyDescent="0.3">
      <c r="A20" s="27">
        <v>14</v>
      </c>
      <c r="B20" s="26" t="s">
        <v>29</v>
      </c>
      <c r="C20" s="14">
        <v>0</v>
      </c>
      <c r="D20" s="21">
        <v>302</v>
      </c>
      <c r="E20" s="16">
        <v>0</v>
      </c>
      <c r="F20" s="22">
        <v>154</v>
      </c>
      <c r="G20" s="18">
        <f t="shared" si="2"/>
        <v>148.34819999999999</v>
      </c>
      <c r="H20" s="20">
        <v>10.36</v>
      </c>
      <c r="I20" s="16">
        <f t="shared" si="1"/>
        <v>153.68873519999997</v>
      </c>
      <c r="J20" s="16">
        <f t="shared" si="0"/>
        <v>148</v>
      </c>
    </row>
    <row r="21" spans="1:10" ht="27.6" x14ac:dyDescent="0.3">
      <c r="A21" s="27">
        <v>15</v>
      </c>
      <c r="B21" s="26" t="s">
        <v>30</v>
      </c>
      <c r="C21" s="14">
        <v>0</v>
      </c>
      <c r="D21" s="21">
        <v>79</v>
      </c>
      <c r="E21" s="16">
        <v>0</v>
      </c>
      <c r="F21" s="22">
        <v>48</v>
      </c>
      <c r="G21" s="18">
        <f t="shared" si="2"/>
        <v>46.238399999999999</v>
      </c>
      <c r="H21" s="20">
        <v>10.34</v>
      </c>
      <c r="I21" s="16">
        <f t="shared" si="1"/>
        <v>47.810505599999999</v>
      </c>
      <c r="J21" s="16">
        <f t="shared" si="0"/>
        <v>31</v>
      </c>
    </row>
    <row r="22" spans="1:10" ht="27.6" x14ac:dyDescent="0.3">
      <c r="A22" s="27">
        <v>16</v>
      </c>
      <c r="B22" s="26" t="s">
        <v>31</v>
      </c>
      <c r="C22" s="14">
        <v>0</v>
      </c>
      <c r="D22" s="21">
        <v>51</v>
      </c>
      <c r="E22" s="16">
        <v>0</v>
      </c>
      <c r="F22" s="22">
        <v>51</v>
      </c>
      <c r="G22" s="18">
        <f t="shared" si="2"/>
        <v>49.128299999999996</v>
      </c>
      <c r="H22" s="20">
        <v>11.56</v>
      </c>
      <c r="I22" s="16">
        <f t="shared" si="1"/>
        <v>56.7923148</v>
      </c>
      <c r="J22" s="16">
        <f t="shared" si="0"/>
        <v>0</v>
      </c>
    </row>
    <row r="23" spans="1:10" x14ac:dyDescent="0.3">
      <c r="A23" s="27">
        <v>17</v>
      </c>
      <c r="B23" s="26" t="s">
        <v>32</v>
      </c>
      <c r="C23" s="14">
        <v>0</v>
      </c>
      <c r="D23" s="21">
        <v>240</v>
      </c>
      <c r="E23" s="16">
        <v>0</v>
      </c>
      <c r="F23" s="22">
        <v>0</v>
      </c>
      <c r="G23" s="18">
        <f t="shared" si="2"/>
        <v>0</v>
      </c>
      <c r="H23" s="20">
        <v>0</v>
      </c>
      <c r="I23" s="16">
        <f t="shared" si="1"/>
        <v>0</v>
      </c>
      <c r="J23" s="16">
        <f t="shared" si="0"/>
        <v>240</v>
      </c>
    </row>
    <row r="24" spans="1:10" x14ac:dyDescent="0.3">
      <c r="A24" s="27">
        <v>18</v>
      </c>
      <c r="B24" s="26" t="s">
        <v>33</v>
      </c>
      <c r="C24" s="14">
        <v>0</v>
      </c>
      <c r="D24" s="21">
        <v>211</v>
      </c>
      <c r="E24" s="16">
        <v>0</v>
      </c>
      <c r="F24" s="22">
        <v>0</v>
      </c>
      <c r="G24" s="18">
        <f t="shared" si="2"/>
        <v>0</v>
      </c>
      <c r="H24" s="20">
        <v>0</v>
      </c>
      <c r="I24" s="16">
        <f t="shared" si="1"/>
        <v>0</v>
      </c>
      <c r="J24" s="16">
        <f t="shared" si="0"/>
        <v>211</v>
      </c>
    </row>
    <row r="25" spans="1:10" ht="27.6" x14ac:dyDescent="0.3">
      <c r="A25" s="27">
        <v>19</v>
      </c>
      <c r="B25" s="26" t="s">
        <v>34</v>
      </c>
      <c r="C25" s="14">
        <v>0</v>
      </c>
      <c r="D25" s="21">
        <v>4</v>
      </c>
      <c r="E25" s="16">
        <v>0</v>
      </c>
      <c r="F25" s="22">
        <v>4</v>
      </c>
      <c r="G25" s="18">
        <f t="shared" si="2"/>
        <v>3.8531999999999997</v>
      </c>
      <c r="H25" s="20">
        <v>10.34</v>
      </c>
      <c r="I25" s="16">
        <f t="shared" si="1"/>
        <v>3.9842087999999998</v>
      </c>
      <c r="J25" s="16">
        <f t="shared" si="0"/>
        <v>0</v>
      </c>
    </row>
    <row r="26" spans="1:10" ht="27.6" x14ac:dyDescent="0.3">
      <c r="A26" s="27">
        <v>20</v>
      </c>
      <c r="B26" s="26" t="s">
        <v>35</v>
      </c>
      <c r="C26" s="14">
        <v>0</v>
      </c>
      <c r="D26" s="21">
        <v>0</v>
      </c>
      <c r="E26" s="16">
        <v>0</v>
      </c>
      <c r="F26" s="22">
        <v>0</v>
      </c>
      <c r="G26" s="18">
        <f t="shared" si="2"/>
        <v>0</v>
      </c>
      <c r="H26" s="20">
        <v>0</v>
      </c>
      <c r="I26" s="16">
        <f t="shared" si="1"/>
        <v>0</v>
      </c>
      <c r="J26" s="16">
        <f t="shared" si="0"/>
        <v>0</v>
      </c>
    </row>
    <row r="27" spans="1:10" x14ac:dyDescent="0.3">
      <c r="A27" s="27">
        <v>21</v>
      </c>
      <c r="B27" s="26" t="s">
        <v>36</v>
      </c>
      <c r="C27" s="14">
        <v>0</v>
      </c>
      <c r="D27" s="21">
        <v>40</v>
      </c>
      <c r="E27" s="16">
        <v>0</v>
      </c>
      <c r="F27" s="22">
        <v>40</v>
      </c>
      <c r="G27" s="18">
        <f t="shared" si="2"/>
        <v>38.531999999999996</v>
      </c>
      <c r="H27" s="20">
        <v>10.34</v>
      </c>
      <c r="I27" s="16">
        <f t="shared" si="1"/>
        <v>39.842087999999997</v>
      </c>
      <c r="J27" s="16">
        <f t="shared" si="0"/>
        <v>0</v>
      </c>
    </row>
    <row r="28" spans="1:10" x14ac:dyDescent="0.3">
      <c r="A28" s="27">
        <v>22</v>
      </c>
      <c r="B28" s="26" t="s">
        <v>37</v>
      </c>
      <c r="C28" s="28">
        <v>0</v>
      </c>
      <c r="D28" s="21">
        <v>0</v>
      </c>
      <c r="E28" s="16">
        <v>0</v>
      </c>
      <c r="F28" s="22">
        <v>0</v>
      </c>
      <c r="G28" s="18">
        <f t="shared" si="2"/>
        <v>0</v>
      </c>
      <c r="H28" s="20">
        <v>0</v>
      </c>
      <c r="I28" s="16">
        <f t="shared" si="1"/>
        <v>0</v>
      </c>
      <c r="J28" s="16">
        <f t="shared" si="0"/>
        <v>0</v>
      </c>
    </row>
    <row r="29" spans="1:10" ht="28.2" thickBot="1" x14ac:dyDescent="0.35">
      <c r="A29" s="29">
        <v>23</v>
      </c>
      <c r="B29" s="30" t="s">
        <v>38</v>
      </c>
      <c r="C29" s="31">
        <v>0</v>
      </c>
      <c r="D29" s="21">
        <v>0</v>
      </c>
      <c r="E29" s="16">
        <v>0</v>
      </c>
      <c r="F29" s="22">
        <v>0</v>
      </c>
      <c r="G29" s="18">
        <f t="shared" si="2"/>
        <v>0</v>
      </c>
      <c r="H29" s="20">
        <v>0</v>
      </c>
      <c r="I29" s="16">
        <f t="shared" si="1"/>
        <v>0</v>
      </c>
      <c r="J29" s="16">
        <f t="shared" si="0"/>
        <v>0</v>
      </c>
    </row>
    <row r="30" spans="1:10" ht="15" thickBot="1" x14ac:dyDescent="0.35">
      <c r="A30" s="32"/>
      <c r="B30" s="33" t="s">
        <v>39</v>
      </c>
      <c r="C30" s="34">
        <f>SUM(C7:C29)</f>
        <v>0</v>
      </c>
      <c r="D30" s="35">
        <f>SUM(D7:D29)</f>
        <v>2460.92</v>
      </c>
      <c r="E30" s="35">
        <f>SUM(E7:E29)</f>
        <v>0</v>
      </c>
      <c r="F30" s="34">
        <f>SUM(F7:F29)</f>
        <v>1342</v>
      </c>
      <c r="G30" s="35">
        <f>SUM(G7:G29)</f>
        <v>1292.7485999999999</v>
      </c>
      <c r="H30" s="36">
        <f>I30/G30*10</f>
        <v>10.683077496274221</v>
      </c>
      <c r="I30" s="35">
        <f>SUM(I7:I29)</f>
        <v>1381.0533477000001</v>
      </c>
      <c r="J30" s="35">
        <f>SUM(J7:J29)</f>
        <v>1118.92</v>
      </c>
    </row>
  </sheetData>
  <mergeCells count="9">
    <mergeCell ref="A1:J1"/>
    <mergeCell ref="A2:J2"/>
    <mergeCell ref="A5:A6"/>
    <mergeCell ref="B5:B6"/>
    <mergeCell ref="C5:C6"/>
    <mergeCell ref="D5:D6"/>
    <mergeCell ref="E5:E6"/>
    <mergeCell ref="F5:G5"/>
    <mergeCell ref="J5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2024-09-28T13:55:25Z</dcterms:created>
  <dcterms:modified xsi:type="dcterms:W3CDTF">2024-09-28T13:56:49Z</dcterms:modified>
</cp:coreProperties>
</file>