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40" yWindow="1515" windowWidth="17955" windowHeight="70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G36" i="1" l="1"/>
  <c r="F36" i="1"/>
  <c r="D36" i="1"/>
  <c r="C36" i="1"/>
  <c r="J35" i="1"/>
  <c r="I35" i="1"/>
  <c r="H35" i="1"/>
  <c r="E35" i="1"/>
  <c r="B35" i="1"/>
  <c r="J34" i="1"/>
  <c r="I34" i="1"/>
  <c r="K34" i="1" s="1"/>
  <c r="H34" i="1"/>
  <c r="E34" i="1"/>
  <c r="B34" i="1"/>
  <c r="J33" i="1"/>
  <c r="K33" i="1" s="1"/>
  <c r="I33" i="1"/>
  <c r="H33" i="1"/>
  <c r="E33" i="1"/>
  <c r="B33" i="1"/>
  <c r="J32" i="1"/>
  <c r="I32" i="1"/>
  <c r="E32" i="1"/>
  <c r="B32" i="1"/>
  <c r="J31" i="1"/>
  <c r="I31" i="1"/>
  <c r="K31" i="1" s="1"/>
  <c r="H31" i="1"/>
  <c r="E31" i="1"/>
  <c r="B31" i="1"/>
  <c r="J30" i="1"/>
  <c r="I30" i="1"/>
  <c r="H30" i="1"/>
  <c r="E30" i="1"/>
  <c r="B30" i="1"/>
  <c r="J29" i="1"/>
  <c r="I29" i="1"/>
  <c r="K29" i="1" s="1"/>
  <c r="H29" i="1"/>
  <c r="E29" i="1"/>
  <c r="B29" i="1"/>
  <c r="J28" i="1"/>
  <c r="I28" i="1"/>
  <c r="H28" i="1"/>
  <c r="E28" i="1"/>
  <c r="B28" i="1"/>
  <c r="J27" i="1"/>
  <c r="I27" i="1"/>
  <c r="H27" i="1"/>
  <c r="E27" i="1"/>
  <c r="B27" i="1"/>
  <c r="J26" i="1"/>
  <c r="I26" i="1"/>
  <c r="H26" i="1"/>
  <c r="E26" i="1"/>
  <c r="B26" i="1"/>
  <c r="J25" i="1"/>
  <c r="I25" i="1"/>
  <c r="H25" i="1"/>
  <c r="E25" i="1"/>
  <c r="B25" i="1"/>
  <c r="J24" i="1"/>
  <c r="I24" i="1"/>
  <c r="H24" i="1"/>
  <c r="E24" i="1"/>
  <c r="B24" i="1"/>
  <c r="J23" i="1"/>
  <c r="K23" i="1" s="1"/>
  <c r="E23" i="1"/>
  <c r="B23" i="1"/>
  <c r="J22" i="1"/>
  <c r="I22" i="1"/>
  <c r="H22" i="1"/>
  <c r="E22" i="1"/>
  <c r="B22" i="1"/>
  <c r="J21" i="1"/>
  <c r="I21" i="1"/>
  <c r="H21" i="1"/>
  <c r="E21" i="1"/>
  <c r="B21" i="1"/>
  <c r="J20" i="1"/>
  <c r="I20" i="1"/>
  <c r="K20" i="1" s="1"/>
  <c r="H20" i="1"/>
  <c r="E20" i="1"/>
  <c r="B20" i="1"/>
  <c r="J19" i="1"/>
  <c r="I19" i="1"/>
  <c r="H19" i="1"/>
  <c r="E19" i="1"/>
  <c r="B19" i="1"/>
  <c r="J18" i="1"/>
  <c r="I18" i="1"/>
  <c r="H18" i="1"/>
  <c r="E18" i="1"/>
  <c r="B18" i="1"/>
  <c r="J17" i="1"/>
  <c r="I17" i="1"/>
  <c r="K17" i="1" s="1"/>
  <c r="H17" i="1"/>
  <c r="E17" i="1"/>
  <c r="B17" i="1"/>
  <c r="J16" i="1"/>
  <c r="I16" i="1"/>
  <c r="H16" i="1"/>
  <c r="E16" i="1"/>
  <c r="B16" i="1"/>
  <c r="J15" i="1"/>
  <c r="I15" i="1"/>
  <c r="H15" i="1"/>
  <c r="E15" i="1"/>
  <c r="B15" i="1"/>
  <c r="J14" i="1"/>
  <c r="I14" i="1"/>
  <c r="H14" i="1"/>
  <c r="E14" i="1"/>
  <c r="B14" i="1"/>
  <c r="J13" i="1"/>
  <c r="I13" i="1"/>
  <c r="H13" i="1"/>
  <c r="E13" i="1"/>
  <c r="B13" i="1"/>
  <c r="J12" i="1"/>
  <c r="I12" i="1"/>
  <c r="K12" i="1" s="1"/>
  <c r="H12" i="1"/>
  <c r="E12" i="1"/>
  <c r="B12" i="1"/>
  <c r="J11" i="1"/>
  <c r="I11" i="1"/>
  <c r="H11" i="1"/>
  <c r="E11" i="1"/>
  <c r="B11" i="1"/>
  <c r="J10" i="1"/>
  <c r="I10" i="1"/>
  <c r="H10" i="1"/>
  <c r="E10" i="1"/>
  <c r="B10" i="1"/>
  <c r="J9" i="1"/>
  <c r="I9" i="1"/>
  <c r="H9" i="1"/>
  <c r="E9" i="1"/>
  <c r="B9" i="1"/>
  <c r="J8" i="1"/>
  <c r="I8" i="1"/>
  <c r="H8" i="1"/>
  <c r="E8" i="1"/>
  <c r="B8" i="1"/>
  <c r="J7" i="1"/>
  <c r="I7" i="1"/>
  <c r="H7" i="1"/>
  <c r="E7" i="1"/>
  <c r="B7" i="1"/>
  <c r="J6" i="1"/>
  <c r="I6" i="1"/>
  <c r="K6" i="1" s="1"/>
  <c r="E6" i="1"/>
  <c r="B6" i="1"/>
  <c r="J5" i="1"/>
  <c r="I5" i="1"/>
  <c r="H5" i="1"/>
  <c r="E5" i="1"/>
  <c r="B5" i="1"/>
  <c r="J4" i="1"/>
  <c r="I4" i="1"/>
  <c r="H4" i="1"/>
  <c r="E4" i="1"/>
  <c r="B4" i="1"/>
  <c r="E36" i="1" l="1"/>
  <c r="K7" i="1"/>
  <c r="K11" i="1"/>
  <c r="K4" i="1"/>
  <c r="K9" i="1"/>
  <c r="K30" i="1"/>
  <c r="K8" i="1"/>
  <c r="K27" i="1"/>
  <c r="K15" i="1"/>
  <c r="K32" i="1"/>
  <c r="K25" i="1"/>
  <c r="K26" i="1"/>
  <c r="K28" i="1"/>
  <c r="K18" i="1"/>
  <c r="H36" i="1"/>
  <c r="K10" i="1"/>
  <c r="K13" i="1"/>
  <c r="K19" i="1"/>
  <c r="K21" i="1"/>
  <c r="K24" i="1"/>
  <c r="J36" i="1"/>
  <c r="K5" i="1"/>
  <c r="K14" i="1"/>
  <c r="K16" i="1"/>
  <c r="K22" i="1"/>
  <c r="K35" i="1"/>
  <c r="C37" i="1"/>
  <c r="D37" i="1"/>
  <c r="J38" i="1"/>
  <c r="F37" i="1"/>
  <c r="G37" i="1"/>
  <c r="I36" i="1"/>
  <c r="K36" i="1" l="1"/>
  <c r="K38" i="1" s="1"/>
  <c r="I38" i="1"/>
  <c r="I37" i="1" l="1"/>
  <c r="J37" i="1"/>
</calcChain>
</file>

<file path=xl/sharedStrings.xml><?xml version="1.0" encoding="utf-8"?>
<sst xmlns="http://schemas.openxmlformats.org/spreadsheetml/2006/main" count="19" uniqueCount="13">
  <si>
    <t>KECAMATAN</t>
  </si>
  <si>
    <t>PUSKESMAS</t>
  </si>
  <si>
    <t>KASUS BARU</t>
  </si>
  <si>
    <t>PAUSI BASILER (PB)/ KUSTA KERING</t>
  </si>
  <si>
    <t>MULTI BASILER (MB)/ KUSTA BASAH</t>
  </si>
  <si>
    <t>PB + MB</t>
  </si>
  <si>
    <t>L</t>
  </si>
  <si>
    <t>P</t>
  </si>
  <si>
    <t>L+P</t>
  </si>
  <si>
    <t>JUMLAH (KAB/KOTA)</t>
  </si>
  <si>
    <t>PROPORSI JENIS KELAMIN</t>
  </si>
  <si>
    <r>
      <t>ANGKA PENEMUAN KASUS BARU (NCDR/</t>
    </r>
    <r>
      <rPr>
        <b/>
        <i/>
        <sz val="12"/>
        <rFont val="Arial"/>
        <family val="2"/>
      </rPr>
      <t>NEW CASE DETECTION RATE</t>
    </r>
    <r>
      <rPr>
        <b/>
        <sz val="12"/>
        <rFont val="Arial"/>
        <family val="2"/>
      </rPr>
      <t>) PER 100.000 PENDUDUK</t>
    </r>
  </si>
  <si>
    <t>Sumber: Bidang P2p Dinas Kesehatan Kabupaten Langkat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</si>
</sst>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1" quotePrefix="1" applyFont="1" applyAlignment="1">
      <alignment horizontal="left" vertical="center"/>
    </xf>
    <xf numFmtId="0" fontId="3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left" vertical="center"/>
    </xf>
    <xf numFmtId="37" fontId="3" fillId="0" borderId="3" xfId="2" applyNumberFormat="1" applyFont="1" applyBorder="1" applyAlignment="1">
      <alignment horizontal="right" vertical="center"/>
    </xf>
    <xf numFmtId="37" fontId="3" fillId="0" borderId="9" xfId="2" applyNumberFormat="1" applyFont="1" applyBorder="1" applyAlignment="1">
      <alignment horizontal="right" vertical="center"/>
    </xf>
    <xf numFmtId="37" fontId="2" fillId="0" borderId="9" xfId="2" applyNumberFormat="1" applyFont="1" applyBorder="1" applyAlignment="1">
      <alignment horizontal="right" vertical="center"/>
    </xf>
    <xf numFmtId="165" fontId="2" fillId="0" borderId="10" xfId="2" applyNumberFormat="1" applyFont="1" applyBorder="1" applyAlignment="1">
      <alignment horizontal="right" vertical="center"/>
    </xf>
    <xf numFmtId="165" fontId="2" fillId="2" borderId="10" xfId="2" applyNumberFormat="1" applyFont="1" applyFill="1" applyBorder="1" applyAlignment="1">
      <alignment horizontal="right" vertical="center"/>
    </xf>
    <xf numFmtId="165" fontId="2" fillId="2" borderId="6" xfId="2" applyNumberFormat="1" applyFont="1" applyFill="1" applyBorder="1" applyAlignment="1">
      <alignment horizontal="right" vertical="center"/>
    </xf>
    <xf numFmtId="165" fontId="2" fillId="0" borderId="11" xfId="2" applyNumberFormat="1" applyFont="1" applyBorder="1" applyAlignment="1">
      <alignment horizontal="right" vertical="center"/>
    </xf>
    <xf numFmtId="37" fontId="3" fillId="0" borderId="0" xfId="2" quotePrefix="1" applyNumberFormat="1" applyFont="1" applyAlignment="1">
      <alignment horizontal="right" vertical="center"/>
    </xf>
    <xf numFmtId="0" fontId="1" fillId="0" borderId="0" xfId="1" applyFont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2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top"/>
    </xf>
    <xf numFmtId="0" fontId="2" fillId="0" borderId="5" xfId="1" applyFont="1" applyBorder="1" applyAlignment="1">
      <alignment horizontal="left" vertical="top"/>
    </xf>
    <xf numFmtId="0" fontId="2" fillId="0" borderId="15" xfId="1" applyFont="1" applyBorder="1" applyAlignment="1">
      <alignment horizontal="left" vertical="top"/>
    </xf>
    <xf numFmtId="0" fontId="2" fillId="0" borderId="16" xfId="1" applyFont="1" applyBorder="1" applyAlignment="1">
      <alignment horizontal="left" vertical="top"/>
    </xf>
  </cellXfs>
  <cellStyles count="3">
    <cellStyle name="Comma [0] 2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4.%20LANGKAT%20LAMPIRAN%20PROF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1"/>
      <sheetName val="60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/>
      <sheetData sheetId="2">
        <row r="26">
          <cell r="C26">
            <v>538822</v>
          </cell>
          <cell r="D26">
            <v>527889</v>
          </cell>
          <cell r="E26">
            <v>1066711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BAHOROK</v>
          </cell>
        </row>
        <row r="10">
          <cell r="C10" t="str">
            <v>BUKIT LAWANG</v>
          </cell>
        </row>
        <row r="11">
          <cell r="C11" t="str">
            <v>SERAPIT</v>
          </cell>
        </row>
        <row r="12">
          <cell r="C12" t="str">
            <v>TANJUNG LANGKAT</v>
          </cell>
        </row>
        <row r="13">
          <cell r="C13" t="str">
            <v>MARIKE</v>
          </cell>
        </row>
        <row r="14">
          <cell r="C14" t="str">
            <v>NAMU UKUR</v>
          </cell>
        </row>
        <row r="15">
          <cell r="C15" t="str">
            <v>NAMU TERASI</v>
          </cell>
        </row>
        <row r="16">
          <cell r="C16" t="str">
            <v>KUALA</v>
          </cell>
        </row>
        <row r="17">
          <cell r="C17" t="str">
            <v>SAMBIREJO</v>
          </cell>
        </row>
        <row r="18">
          <cell r="C18" t="str">
            <v>SELESAI</v>
          </cell>
        </row>
        <row r="19">
          <cell r="C19" t="str">
            <v>STABAT</v>
          </cell>
        </row>
        <row r="20">
          <cell r="C20" t="str">
            <v>KARANG REJO</v>
          </cell>
        </row>
        <row r="21">
          <cell r="C21" t="str">
            <v>STABAT LAMA</v>
          </cell>
        </row>
        <row r="22">
          <cell r="C22" t="str">
            <v>STUNGKIT</v>
          </cell>
        </row>
        <row r="23">
          <cell r="C23" t="str">
            <v>HINAI KIRI</v>
          </cell>
        </row>
        <row r="24">
          <cell r="C24" t="str">
            <v>DESA TELUK</v>
          </cell>
        </row>
        <row r="25">
          <cell r="C25" t="str">
            <v>SECANGGANG</v>
          </cell>
        </row>
        <row r="26">
          <cell r="C26" t="str">
            <v>TANJUNG BERINGIN</v>
          </cell>
        </row>
        <row r="27">
          <cell r="C27" t="str">
            <v>TANJUNG SELAMAT</v>
          </cell>
        </row>
        <row r="28">
          <cell r="C28" t="str">
            <v>SEI BAMBAN</v>
          </cell>
        </row>
        <row r="29">
          <cell r="C29" t="str">
            <v>SAWIT SEBERANG</v>
          </cell>
        </row>
        <row r="30">
          <cell r="C30" t="str">
            <v>PANTAI CERMIN</v>
          </cell>
        </row>
        <row r="31">
          <cell r="C31" t="str">
            <v>PEMATANG CENGAL</v>
          </cell>
        </row>
        <row r="32">
          <cell r="C32" t="str">
            <v>GEBANG</v>
          </cell>
        </row>
        <row r="33">
          <cell r="C33" t="str">
            <v>SECURAI</v>
          </cell>
        </row>
        <row r="34">
          <cell r="C34" t="str">
            <v>PANGKALAN BRANDAN</v>
          </cell>
        </row>
        <row r="35">
          <cell r="C35" t="str">
            <v>DESA LAMA</v>
          </cell>
        </row>
        <row r="36">
          <cell r="C36" t="str">
            <v>TANGKAHAN DURIAN</v>
          </cell>
        </row>
        <row r="37">
          <cell r="C37" t="str">
            <v>PANGKALAN SUSU</v>
          </cell>
        </row>
        <row r="38">
          <cell r="C38" t="str">
            <v>BERAS BASAH</v>
          </cell>
        </row>
        <row r="39">
          <cell r="C39" t="str">
            <v>BESITANG</v>
          </cell>
        </row>
        <row r="40">
          <cell r="C40" t="str">
            <v>PEMATANG JAYA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A22" sqref="A1:A1048576"/>
    </sheetView>
  </sheetViews>
  <sheetFormatPr defaultColWidth="9.140625" defaultRowHeight="15" x14ac:dyDescent="0.25"/>
  <cols>
    <col min="1" max="1" width="25.5703125" style="2" customWidth="1"/>
    <col min="2" max="2" width="27.28515625" style="2" customWidth="1"/>
    <col min="3" max="11" width="15.5703125" style="2" customWidth="1"/>
    <col min="12" max="255" width="9.140625" style="2"/>
    <col min="256" max="256" width="5.5703125" style="2" customWidth="1"/>
    <col min="257" max="257" width="25.5703125" style="2" customWidth="1"/>
    <col min="258" max="258" width="24" style="2" customWidth="1"/>
    <col min="259" max="267" width="15.5703125" style="2" customWidth="1"/>
    <col min="268" max="511" width="9.140625" style="2"/>
    <col min="512" max="512" width="5.5703125" style="2" customWidth="1"/>
    <col min="513" max="513" width="25.5703125" style="2" customWidth="1"/>
    <col min="514" max="514" width="24" style="2" customWidth="1"/>
    <col min="515" max="523" width="15.5703125" style="2" customWidth="1"/>
    <col min="524" max="767" width="9.140625" style="2"/>
    <col min="768" max="768" width="5.5703125" style="2" customWidth="1"/>
    <col min="769" max="769" width="25.5703125" style="2" customWidth="1"/>
    <col min="770" max="770" width="24" style="2" customWidth="1"/>
    <col min="771" max="779" width="15.5703125" style="2" customWidth="1"/>
    <col min="780" max="1023" width="9.140625" style="2"/>
    <col min="1024" max="1024" width="5.5703125" style="2" customWidth="1"/>
    <col min="1025" max="1025" width="25.5703125" style="2" customWidth="1"/>
    <col min="1026" max="1026" width="24" style="2" customWidth="1"/>
    <col min="1027" max="1035" width="15.5703125" style="2" customWidth="1"/>
    <col min="1036" max="1279" width="9.140625" style="2"/>
    <col min="1280" max="1280" width="5.5703125" style="2" customWidth="1"/>
    <col min="1281" max="1281" width="25.5703125" style="2" customWidth="1"/>
    <col min="1282" max="1282" width="24" style="2" customWidth="1"/>
    <col min="1283" max="1291" width="15.5703125" style="2" customWidth="1"/>
    <col min="1292" max="1535" width="9.140625" style="2"/>
    <col min="1536" max="1536" width="5.5703125" style="2" customWidth="1"/>
    <col min="1537" max="1537" width="25.5703125" style="2" customWidth="1"/>
    <col min="1538" max="1538" width="24" style="2" customWidth="1"/>
    <col min="1539" max="1547" width="15.5703125" style="2" customWidth="1"/>
    <col min="1548" max="1791" width="9.140625" style="2"/>
    <col min="1792" max="1792" width="5.5703125" style="2" customWidth="1"/>
    <col min="1793" max="1793" width="25.5703125" style="2" customWidth="1"/>
    <col min="1794" max="1794" width="24" style="2" customWidth="1"/>
    <col min="1795" max="1803" width="15.5703125" style="2" customWidth="1"/>
    <col min="1804" max="2047" width="9.140625" style="2"/>
    <col min="2048" max="2048" width="5.5703125" style="2" customWidth="1"/>
    <col min="2049" max="2049" width="25.5703125" style="2" customWidth="1"/>
    <col min="2050" max="2050" width="24" style="2" customWidth="1"/>
    <col min="2051" max="2059" width="15.5703125" style="2" customWidth="1"/>
    <col min="2060" max="2303" width="9.140625" style="2"/>
    <col min="2304" max="2304" width="5.5703125" style="2" customWidth="1"/>
    <col min="2305" max="2305" width="25.5703125" style="2" customWidth="1"/>
    <col min="2306" max="2306" width="24" style="2" customWidth="1"/>
    <col min="2307" max="2315" width="15.5703125" style="2" customWidth="1"/>
    <col min="2316" max="2559" width="9.140625" style="2"/>
    <col min="2560" max="2560" width="5.5703125" style="2" customWidth="1"/>
    <col min="2561" max="2561" width="25.5703125" style="2" customWidth="1"/>
    <col min="2562" max="2562" width="24" style="2" customWidth="1"/>
    <col min="2563" max="2571" width="15.5703125" style="2" customWidth="1"/>
    <col min="2572" max="2815" width="9.140625" style="2"/>
    <col min="2816" max="2816" width="5.5703125" style="2" customWidth="1"/>
    <col min="2817" max="2817" width="25.5703125" style="2" customWidth="1"/>
    <col min="2818" max="2818" width="24" style="2" customWidth="1"/>
    <col min="2819" max="2827" width="15.5703125" style="2" customWidth="1"/>
    <col min="2828" max="3071" width="9.140625" style="2"/>
    <col min="3072" max="3072" width="5.5703125" style="2" customWidth="1"/>
    <col min="3073" max="3073" width="25.5703125" style="2" customWidth="1"/>
    <col min="3074" max="3074" width="24" style="2" customWidth="1"/>
    <col min="3075" max="3083" width="15.5703125" style="2" customWidth="1"/>
    <col min="3084" max="3327" width="9.140625" style="2"/>
    <col min="3328" max="3328" width="5.5703125" style="2" customWidth="1"/>
    <col min="3329" max="3329" width="25.5703125" style="2" customWidth="1"/>
    <col min="3330" max="3330" width="24" style="2" customWidth="1"/>
    <col min="3331" max="3339" width="15.5703125" style="2" customWidth="1"/>
    <col min="3340" max="3583" width="9.140625" style="2"/>
    <col min="3584" max="3584" width="5.5703125" style="2" customWidth="1"/>
    <col min="3585" max="3585" width="25.5703125" style="2" customWidth="1"/>
    <col min="3586" max="3586" width="24" style="2" customWidth="1"/>
    <col min="3587" max="3595" width="15.5703125" style="2" customWidth="1"/>
    <col min="3596" max="3839" width="9.140625" style="2"/>
    <col min="3840" max="3840" width="5.5703125" style="2" customWidth="1"/>
    <col min="3841" max="3841" width="25.5703125" style="2" customWidth="1"/>
    <col min="3842" max="3842" width="24" style="2" customWidth="1"/>
    <col min="3843" max="3851" width="15.5703125" style="2" customWidth="1"/>
    <col min="3852" max="4095" width="9.140625" style="2"/>
    <col min="4096" max="4096" width="5.5703125" style="2" customWidth="1"/>
    <col min="4097" max="4097" width="25.5703125" style="2" customWidth="1"/>
    <col min="4098" max="4098" width="24" style="2" customWidth="1"/>
    <col min="4099" max="4107" width="15.5703125" style="2" customWidth="1"/>
    <col min="4108" max="4351" width="9.140625" style="2"/>
    <col min="4352" max="4352" width="5.5703125" style="2" customWidth="1"/>
    <col min="4353" max="4353" width="25.5703125" style="2" customWidth="1"/>
    <col min="4354" max="4354" width="24" style="2" customWidth="1"/>
    <col min="4355" max="4363" width="15.5703125" style="2" customWidth="1"/>
    <col min="4364" max="4607" width="9.140625" style="2"/>
    <col min="4608" max="4608" width="5.5703125" style="2" customWidth="1"/>
    <col min="4609" max="4609" width="25.5703125" style="2" customWidth="1"/>
    <col min="4610" max="4610" width="24" style="2" customWidth="1"/>
    <col min="4611" max="4619" width="15.5703125" style="2" customWidth="1"/>
    <col min="4620" max="4863" width="9.140625" style="2"/>
    <col min="4864" max="4864" width="5.5703125" style="2" customWidth="1"/>
    <col min="4865" max="4865" width="25.5703125" style="2" customWidth="1"/>
    <col min="4866" max="4866" width="24" style="2" customWidth="1"/>
    <col min="4867" max="4875" width="15.5703125" style="2" customWidth="1"/>
    <col min="4876" max="5119" width="9.140625" style="2"/>
    <col min="5120" max="5120" width="5.5703125" style="2" customWidth="1"/>
    <col min="5121" max="5121" width="25.5703125" style="2" customWidth="1"/>
    <col min="5122" max="5122" width="24" style="2" customWidth="1"/>
    <col min="5123" max="5131" width="15.5703125" style="2" customWidth="1"/>
    <col min="5132" max="5375" width="9.140625" style="2"/>
    <col min="5376" max="5376" width="5.5703125" style="2" customWidth="1"/>
    <col min="5377" max="5377" width="25.5703125" style="2" customWidth="1"/>
    <col min="5378" max="5378" width="24" style="2" customWidth="1"/>
    <col min="5379" max="5387" width="15.5703125" style="2" customWidth="1"/>
    <col min="5388" max="5631" width="9.140625" style="2"/>
    <col min="5632" max="5632" width="5.5703125" style="2" customWidth="1"/>
    <col min="5633" max="5633" width="25.5703125" style="2" customWidth="1"/>
    <col min="5634" max="5634" width="24" style="2" customWidth="1"/>
    <col min="5635" max="5643" width="15.5703125" style="2" customWidth="1"/>
    <col min="5644" max="5887" width="9.140625" style="2"/>
    <col min="5888" max="5888" width="5.5703125" style="2" customWidth="1"/>
    <col min="5889" max="5889" width="25.5703125" style="2" customWidth="1"/>
    <col min="5890" max="5890" width="24" style="2" customWidth="1"/>
    <col min="5891" max="5899" width="15.5703125" style="2" customWidth="1"/>
    <col min="5900" max="6143" width="9.140625" style="2"/>
    <col min="6144" max="6144" width="5.5703125" style="2" customWidth="1"/>
    <col min="6145" max="6145" width="25.5703125" style="2" customWidth="1"/>
    <col min="6146" max="6146" width="24" style="2" customWidth="1"/>
    <col min="6147" max="6155" width="15.5703125" style="2" customWidth="1"/>
    <col min="6156" max="6399" width="9.140625" style="2"/>
    <col min="6400" max="6400" width="5.5703125" style="2" customWidth="1"/>
    <col min="6401" max="6401" width="25.5703125" style="2" customWidth="1"/>
    <col min="6402" max="6402" width="24" style="2" customWidth="1"/>
    <col min="6403" max="6411" width="15.5703125" style="2" customWidth="1"/>
    <col min="6412" max="6655" width="9.140625" style="2"/>
    <col min="6656" max="6656" width="5.5703125" style="2" customWidth="1"/>
    <col min="6657" max="6657" width="25.5703125" style="2" customWidth="1"/>
    <col min="6658" max="6658" width="24" style="2" customWidth="1"/>
    <col min="6659" max="6667" width="15.5703125" style="2" customWidth="1"/>
    <col min="6668" max="6911" width="9.140625" style="2"/>
    <col min="6912" max="6912" width="5.5703125" style="2" customWidth="1"/>
    <col min="6913" max="6913" width="25.5703125" style="2" customWidth="1"/>
    <col min="6914" max="6914" width="24" style="2" customWidth="1"/>
    <col min="6915" max="6923" width="15.5703125" style="2" customWidth="1"/>
    <col min="6924" max="7167" width="9.140625" style="2"/>
    <col min="7168" max="7168" width="5.5703125" style="2" customWidth="1"/>
    <col min="7169" max="7169" width="25.5703125" style="2" customWidth="1"/>
    <col min="7170" max="7170" width="24" style="2" customWidth="1"/>
    <col min="7171" max="7179" width="15.5703125" style="2" customWidth="1"/>
    <col min="7180" max="7423" width="9.140625" style="2"/>
    <col min="7424" max="7424" width="5.5703125" style="2" customWidth="1"/>
    <col min="7425" max="7425" width="25.5703125" style="2" customWidth="1"/>
    <col min="7426" max="7426" width="24" style="2" customWidth="1"/>
    <col min="7427" max="7435" width="15.5703125" style="2" customWidth="1"/>
    <col min="7436" max="7679" width="9.140625" style="2"/>
    <col min="7680" max="7680" width="5.5703125" style="2" customWidth="1"/>
    <col min="7681" max="7681" width="25.5703125" style="2" customWidth="1"/>
    <col min="7682" max="7682" width="24" style="2" customWidth="1"/>
    <col min="7683" max="7691" width="15.5703125" style="2" customWidth="1"/>
    <col min="7692" max="7935" width="9.140625" style="2"/>
    <col min="7936" max="7936" width="5.5703125" style="2" customWidth="1"/>
    <col min="7937" max="7937" width="25.5703125" style="2" customWidth="1"/>
    <col min="7938" max="7938" width="24" style="2" customWidth="1"/>
    <col min="7939" max="7947" width="15.5703125" style="2" customWidth="1"/>
    <col min="7948" max="8191" width="9.140625" style="2"/>
    <col min="8192" max="8192" width="5.5703125" style="2" customWidth="1"/>
    <col min="8193" max="8193" width="25.5703125" style="2" customWidth="1"/>
    <col min="8194" max="8194" width="24" style="2" customWidth="1"/>
    <col min="8195" max="8203" width="15.5703125" style="2" customWidth="1"/>
    <col min="8204" max="8447" width="9.140625" style="2"/>
    <col min="8448" max="8448" width="5.5703125" style="2" customWidth="1"/>
    <col min="8449" max="8449" width="25.5703125" style="2" customWidth="1"/>
    <col min="8450" max="8450" width="24" style="2" customWidth="1"/>
    <col min="8451" max="8459" width="15.5703125" style="2" customWidth="1"/>
    <col min="8460" max="8703" width="9.140625" style="2"/>
    <col min="8704" max="8704" width="5.5703125" style="2" customWidth="1"/>
    <col min="8705" max="8705" width="25.5703125" style="2" customWidth="1"/>
    <col min="8706" max="8706" width="24" style="2" customWidth="1"/>
    <col min="8707" max="8715" width="15.5703125" style="2" customWidth="1"/>
    <col min="8716" max="8959" width="9.140625" style="2"/>
    <col min="8960" max="8960" width="5.5703125" style="2" customWidth="1"/>
    <col min="8961" max="8961" width="25.5703125" style="2" customWidth="1"/>
    <col min="8962" max="8962" width="24" style="2" customWidth="1"/>
    <col min="8963" max="8971" width="15.5703125" style="2" customWidth="1"/>
    <col min="8972" max="9215" width="9.140625" style="2"/>
    <col min="9216" max="9216" width="5.5703125" style="2" customWidth="1"/>
    <col min="9217" max="9217" width="25.5703125" style="2" customWidth="1"/>
    <col min="9218" max="9218" width="24" style="2" customWidth="1"/>
    <col min="9219" max="9227" width="15.5703125" style="2" customWidth="1"/>
    <col min="9228" max="9471" width="9.140625" style="2"/>
    <col min="9472" max="9472" width="5.5703125" style="2" customWidth="1"/>
    <col min="9473" max="9473" width="25.5703125" style="2" customWidth="1"/>
    <col min="9474" max="9474" width="24" style="2" customWidth="1"/>
    <col min="9475" max="9483" width="15.5703125" style="2" customWidth="1"/>
    <col min="9484" max="9727" width="9.140625" style="2"/>
    <col min="9728" max="9728" width="5.5703125" style="2" customWidth="1"/>
    <col min="9729" max="9729" width="25.5703125" style="2" customWidth="1"/>
    <col min="9730" max="9730" width="24" style="2" customWidth="1"/>
    <col min="9731" max="9739" width="15.5703125" style="2" customWidth="1"/>
    <col min="9740" max="9983" width="9.140625" style="2"/>
    <col min="9984" max="9984" width="5.5703125" style="2" customWidth="1"/>
    <col min="9985" max="9985" width="25.5703125" style="2" customWidth="1"/>
    <col min="9986" max="9986" width="24" style="2" customWidth="1"/>
    <col min="9987" max="9995" width="15.5703125" style="2" customWidth="1"/>
    <col min="9996" max="10239" width="9.140625" style="2"/>
    <col min="10240" max="10240" width="5.5703125" style="2" customWidth="1"/>
    <col min="10241" max="10241" width="25.5703125" style="2" customWidth="1"/>
    <col min="10242" max="10242" width="24" style="2" customWidth="1"/>
    <col min="10243" max="10251" width="15.5703125" style="2" customWidth="1"/>
    <col min="10252" max="10495" width="9.140625" style="2"/>
    <col min="10496" max="10496" width="5.5703125" style="2" customWidth="1"/>
    <col min="10497" max="10497" width="25.5703125" style="2" customWidth="1"/>
    <col min="10498" max="10498" width="24" style="2" customWidth="1"/>
    <col min="10499" max="10507" width="15.5703125" style="2" customWidth="1"/>
    <col min="10508" max="10751" width="9.140625" style="2"/>
    <col min="10752" max="10752" width="5.5703125" style="2" customWidth="1"/>
    <col min="10753" max="10753" width="25.5703125" style="2" customWidth="1"/>
    <col min="10754" max="10754" width="24" style="2" customWidth="1"/>
    <col min="10755" max="10763" width="15.5703125" style="2" customWidth="1"/>
    <col min="10764" max="11007" width="9.140625" style="2"/>
    <col min="11008" max="11008" width="5.5703125" style="2" customWidth="1"/>
    <col min="11009" max="11009" width="25.5703125" style="2" customWidth="1"/>
    <col min="11010" max="11010" width="24" style="2" customWidth="1"/>
    <col min="11011" max="11019" width="15.5703125" style="2" customWidth="1"/>
    <col min="11020" max="11263" width="9.140625" style="2"/>
    <col min="11264" max="11264" width="5.5703125" style="2" customWidth="1"/>
    <col min="11265" max="11265" width="25.5703125" style="2" customWidth="1"/>
    <col min="11266" max="11266" width="24" style="2" customWidth="1"/>
    <col min="11267" max="11275" width="15.5703125" style="2" customWidth="1"/>
    <col min="11276" max="11519" width="9.140625" style="2"/>
    <col min="11520" max="11520" width="5.5703125" style="2" customWidth="1"/>
    <col min="11521" max="11521" width="25.5703125" style="2" customWidth="1"/>
    <col min="11522" max="11522" width="24" style="2" customWidth="1"/>
    <col min="11523" max="11531" width="15.5703125" style="2" customWidth="1"/>
    <col min="11532" max="11775" width="9.140625" style="2"/>
    <col min="11776" max="11776" width="5.5703125" style="2" customWidth="1"/>
    <col min="11777" max="11777" width="25.5703125" style="2" customWidth="1"/>
    <col min="11778" max="11778" width="24" style="2" customWidth="1"/>
    <col min="11779" max="11787" width="15.5703125" style="2" customWidth="1"/>
    <col min="11788" max="12031" width="9.140625" style="2"/>
    <col min="12032" max="12032" width="5.5703125" style="2" customWidth="1"/>
    <col min="12033" max="12033" width="25.5703125" style="2" customWidth="1"/>
    <col min="12034" max="12034" width="24" style="2" customWidth="1"/>
    <col min="12035" max="12043" width="15.5703125" style="2" customWidth="1"/>
    <col min="12044" max="12287" width="9.140625" style="2"/>
    <col min="12288" max="12288" width="5.5703125" style="2" customWidth="1"/>
    <col min="12289" max="12289" width="25.5703125" style="2" customWidth="1"/>
    <col min="12290" max="12290" width="24" style="2" customWidth="1"/>
    <col min="12291" max="12299" width="15.5703125" style="2" customWidth="1"/>
    <col min="12300" max="12543" width="9.140625" style="2"/>
    <col min="12544" max="12544" width="5.5703125" style="2" customWidth="1"/>
    <col min="12545" max="12545" width="25.5703125" style="2" customWidth="1"/>
    <col min="12546" max="12546" width="24" style="2" customWidth="1"/>
    <col min="12547" max="12555" width="15.5703125" style="2" customWidth="1"/>
    <col min="12556" max="12799" width="9.140625" style="2"/>
    <col min="12800" max="12800" width="5.5703125" style="2" customWidth="1"/>
    <col min="12801" max="12801" width="25.5703125" style="2" customWidth="1"/>
    <col min="12802" max="12802" width="24" style="2" customWidth="1"/>
    <col min="12803" max="12811" width="15.5703125" style="2" customWidth="1"/>
    <col min="12812" max="13055" width="9.140625" style="2"/>
    <col min="13056" max="13056" width="5.5703125" style="2" customWidth="1"/>
    <col min="13057" max="13057" width="25.5703125" style="2" customWidth="1"/>
    <col min="13058" max="13058" width="24" style="2" customWidth="1"/>
    <col min="13059" max="13067" width="15.5703125" style="2" customWidth="1"/>
    <col min="13068" max="13311" width="9.140625" style="2"/>
    <col min="13312" max="13312" width="5.5703125" style="2" customWidth="1"/>
    <col min="13313" max="13313" width="25.5703125" style="2" customWidth="1"/>
    <col min="13314" max="13314" width="24" style="2" customWidth="1"/>
    <col min="13315" max="13323" width="15.5703125" style="2" customWidth="1"/>
    <col min="13324" max="13567" width="9.140625" style="2"/>
    <col min="13568" max="13568" width="5.5703125" style="2" customWidth="1"/>
    <col min="13569" max="13569" width="25.5703125" style="2" customWidth="1"/>
    <col min="13570" max="13570" width="24" style="2" customWidth="1"/>
    <col min="13571" max="13579" width="15.5703125" style="2" customWidth="1"/>
    <col min="13580" max="13823" width="9.140625" style="2"/>
    <col min="13824" max="13824" width="5.5703125" style="2" customWidth="1"/>
    <col min="13825" max="13825" width="25.5703125" style="2" customWidth="1"/>
    <col min="13826" max="13826" width="24" style="2" customWidth="1"/>
    <col min="13827" max="13835" width="15.5703125" style="2" customWidth="1"/>
    <col min="13836" max="14079" width="9.140625" style="2"/>
    <col min="14080" max="14080" width="5.5703125" style="2" customWidth="1"/>
    <col min="14081" max="14081" width="25.5703125" style="2" customWidth="1"/>
    <col min="14082" max="14082" width="24" style="2" customWidth="1"/>
    <col min="14083" max="14091" width="15.5703125" style="2" customWidth="1"/>
    <col min="14092" max="14335" width="9.140625" style="2"/>
    <col min="14336" max="14336" width="5.5703125" style="2" customWidth="1"/>
    <col min="14337" max="14337" width="25.5703125" style="2" customWidth="1"/>
    <col min="14338" max="14338" width="24" style="2" customWidth="1"/>
    <col min="14339" max="14347" width="15.5703125" style="2" customWidth="1"/>
    <col min="14348" max="14591" width="9.140625" style="2"/>
    <col min="14592" max="14592" width="5.5703125" style="2" customWidth="1"/>
    <col min="14593" max="14593" width="25.5703125" style="2" customWidth="1"/>
    <col min="14594" max="14594" width="24" style="2" customWidth="1"/>
    <col min="14595" max="14603" width="15.5703125" style="2" customWidth="1"/>
    <col min="14604" max="14847" width="9.140625" style="2"/>
    <col min="14848" max="14848" width="5.5703125" style="2" customWidth="1"/>
    <col min="14849" max="14849" width="25.5703125" style="2" customWidth="1"/>
    <col min="14850" max="14850" width="24" style="2" customWidth="1"/>
    <col min="14851" max="14859" width="15.5703125" style="2" customWidth="1"/>
    <col min="14860" max="15103" width="9.140625" style="2"/>
    <col min="15104" max="15104" width="5.5703125" style="2" customWidth="1"/>
    <col min="15105" max="15105" width="25.5703125" style="2" customWidth="1"/>
    <col min="15106" max="15106" width="24" style="2" customWidth="1"/>
    <col min="15107" max="15115" width="15.5703125" style="2" customWidth="1"/>
    <col min="15116" max="15359" width="9.140625" style="2"/>
    <col min="15360" max="15360" width="5.5703125" style="2" customWidth="1"/>
    <col min="15361" max="15361" width="25.5703125" style="2" customWidth="1"/>
    <col min="15362" max="15362" width="24" style="2" customWidth="1"/>
    <col min="15363" max="15371" width="15.5703125" style="2" customWidth="1"/>
    <col min="15372" max="15615" width="9.140625" style="2"/>
    <col min="15616" max="15616" width="5.5703125" style="2" customWidth="1"/>
    <col min="15617" max="15617" width="25.5703125" style="2" customWidth="1"/>
    <col min="15618" max="15618" width="24" style="2" customWidth="1"/>
    <col min="15619" max="15627" width="15.5703125" style="2" customWidth="1"/>
    <col min="15628" max="15871" width="9.140625" style="2"/>
    <col min="15872" max="15872" width="5.5703125" style="2" customWidth="1"/>
    <col min="15873" max="15873" width="25.5703125" style="2" customWidth="1"/>
    <col min="15874" max="15874" width="24" style="2" customWidth="1"/>
    <col min="15875" max="15883" width="15.5703125" style="2" customWidth="1"/>
    <col min="15884" max="16127" width="9.140625" style="2"/>
    <col min="16128" max="16128" width="5.5703125" style="2" customWidth="1"/>
    <col min="16129" max="16129" width="25.5703125" style="2" customWidth="1"/>
    <col min="16130" max="16130" width="24" style="2" customWidth="1"/>
    <col min="16131" max="16139" width="15.5703125" style="2" customWidth="1"/>
    <col min="16140" max="16384" width="9.140625" style="2"/>
  </cols>
  <sheetData>
    <row r="1" spans="1:11" ht="15.75" x14ac:dyDescent="0.25">
      <c r="A1" s="3" t="s">
        <v>0</v>
      </c>
      <c r="B1" s="3" t="s">
        <v>1</v>
      </c>
      <c r="C1" s="4" t="s">
        <v>2</v>
      </c>
      <c r="D1" s="4"/>
      <c r="E1" s="4"/>
      <c r="F1" s="4"/>
      <c r="G1" s="4"/>
      <c r="H1" s="4"/>
      <c r="I1" s="4"/>
      <c r="J1" s="4"/>
      <c r="K1" s="4"/>
    </row>
    <row r="2" spans="1:11" ht="15.75" x14ac:dyDescent="0.25">
      <c r="A2" s="3"/>
      <c r="B2" s="3"/>
      <c r="C2" s="5" t="s">
        <v>3</v>
      </c>
      <c r="D2" s="6"/>
      <c r="E2" s="7"/>
      <c r="F2" s="5" t="s">
        <v>4</v>
      </c>
      <c r="G2" s="6"/>
      <c r="H2" s="7"/>
      <c r="I2" s="8" t="s">
        <v>5</v>
      </c>
      <c r="J2" s="9"/>
      <c r="K2" s="10"/>
    </row>
    <row r="3" spans="1:11" ht="15.75" x14ac:dyDescent="0.25">
      <c r="A3" s="4"/>
      <c r="B3" s="4"/>
      <c r="C3" s="11" t="s">
        <v>6</v>
      </c>
      <c r="D3" s="11" t="s">
        <v>7</v>
      </c>
      <c r="E3" s="11" t="s">
        <v>8</v>
      </c>
      <c r="F3" s="11" t="s">
        <v>6</v>
      </c>
      <c r="G3" s="11" t="s">
        <v>7</v>
      </c>
      <c r="H3" s="11" t="s">
        <v>8</v>
      </c>
      <c r="I3" s="11" t="s">
        <v>6</v>
      </c>
      <c r="J3" s="11" t="s">
        <v>7</v>
      </c>
      <c r="K3" s="11" t="s">
        <v>8</v>
      </c>
    </row>
    <row r="4" spans="1:11" ht="15.75" customHeight="1" x14ac:dyDescent="0.25">
      <c r="A4" s="22">
        <v>1213010</v>
      </c>
      <c r="B4" s="12" t="str">
        <f>'[1]9'!C9</f>
        <v>BAHOROK</v>
      </c>
      <c r="C4" s="13">
        <v>0</v>
      </c>
      <c r="D4" s="13">
        <v>0</v>
      </c>
      <c r="E4" s="14">
        <f>SUM(C4:D4)</f>
        <v>0</v>
      </c>
      <c r="F4" s="13">
        <v>0</v>
      </c>
      <c r="G4" s="13">
        <v>0</v>
      </c>
      <c r="H4" s="14">
        <f t="shared" ref="H4:H14" si="0">SUM(F4:G4)</f>
        <v>0</v>
      </c>
      <c r="I4" s="14">
        <f>SUM(C4,F4)</f>
        <v>0</v>
      </c>
      <c r="J4" s="14">
        <f>SUM(D4,G4)</f>
        <v>0</v>
      </c>
      <c r="K4" s="14">
        <f>SUM(I4:J4)</f>
        <v>0</v>
      </c>
    </row>
    <row r="5" spans="1:11" x14ac:dyDescent="0.25">
      <c r="A5" s="22"/>
      <c r="B5" s="12" t="str">
        <f>'[1]9'!C10</f>
        <v>BUKIT LAWANG</v>
      </c>
      <c r="C5" s="13">
        <v>0</v>
      </c>
      <c r="D5" s="13">
        <v>0</v>
      </c>
      <c r="E5" s="14">
        <f>SUM(C5:D5)</f>
        <v>0</v>
      </c>
      <c r="F5" s="13">
        <v>0</v>
      </c>
      <c r="G5" s="13">
        <v>0</v>
      </c>
      <c r="H5" s="14">
        <f t="shared" si="0"/>
        <v>0</v>
      </c>
      <c r="I5" s="14">
        <f>SUM(C5,F5)</f>
        <v>0</v>
      </c>
      <c r="J5" s="14">
        <f t="shared" ref="I5:J32" si="1">SUM(D5,G5)</f>
        <v>0</v>
      </c>
      <c r="K5" s="14">
        <f t="shared" ref="K5:K35" si="2">SUM(I5:J5)</f>
        <v>0</v>
      </c>
    </row>
    <row r="6" spans="1:11" ht="15.75" x14ac:dyDescent="0.25">
      <c r="A6" s="23">
        <v>1213011</v>
      </c>
      <c r="B6" s="12" t="str">
        <f>'[1]9'!C11</f>
        <v>SERAPIT</v>
      </c>
      <c r="C6" s="13">
        <v>0</v>
      </c>
      <c r="D6" s="13">
        <v>0</v>
      </c>
      <c r="E6" s="14">
        <f>SUM(C6:D6)</f>
        <v>0</v>
      </c>
      <c r="F6" s="13">
        <v>0</v>
      </c>
      <c r="G6" s="13">
        <v>0</v>
      </c>
      <c r="H6" s="14">
        <v>0</v>
      </c>
      <c r="I6" s="14">
        <f>SUM(C6,F6)</f>
        <v>0</v>
      </c>
      <c r="J6" s="14">
        <f t="shared" si="1"/>
        <v>0</v>
      </c>
      <c r="K6" s="14">
        <f t="shared" si="2"/>
        <v>0</v>
      </c>
    </row>
    <row r="7" spans="1:11" ht="15.75" x14ac:dyDescent="0.25">
      <c r="A7" s="23">
        <v>1213020</v>
      </c>
      <c r="B7" s="12" t="str">
        <f>'[1]9'!C12</f>
        <v>TANJUNG LANGKAT</v>
      </c>
      <c r="C7" s="13">
        <v>0</v>
      </c>
      <c r="D7" s="13">
        <v>0</v>
      </c>
      <c r="E7" s="14">
        <f t="shared" ref="E7:E15" si="3">SUM(C7:D7)</f>
        <v>0</v>
      </c>
      <c r="F7" s="13">
        <v>0</v>
      </c>
      <c r="G7" s="13">
        <v>0</v>
      </c>
      <c r="H7" s="14">
        <f t="shared" si="0"/>
        <v>0</v>
      </c>
      <c r="I7" s="14">
        <f t="shared" si="1"/>
        <v>0</v>
      </c>
      <c r="J7" s="14">
        <f t="shared" si="1"/>
        <v>0</v>
      </c>
      <c r="K7" s="14">
        <f t="shared" si="2"/>
        <v>0</v>
      </c>
    </row>
    <row r="8" spans="1:11" ht="15.75" x14ac:dyDescent="0.25">
      <c r="A8" s="23">
        <v>1213021</v>
      </c>
      <c r="B8" s="12" t="str">
        <f>'[1]9'!C13</f>
        <v>MARIKE</v>
      </c>
      <c r="C8" s="13">
        <v>0</v>
      </c>
      <c r="D8" s="13">
        <v>0</v>
      </c>
      <c r="E8" s="14">
        <f t="shared" si="3"/>
        <v>0</v>
      </c>
      <c r="F8" s="13">
        <v>0</v>
      </c>
      <c r="G8" s="13">
        <v>0</v>
      </c>
      <c r="H8" s="14">
        <f t="shared" si="0"/>
        <v>0</v>
      </c>
      <c r="I8" s="14">
        <f t="shared" si="1"/>
        <v>0</v>
      </c>
      <c r="J8" s="14">
        <f t="shared" si="1"/>
        <v>0</v>
      </c>
      <c r="K8" s="14">
        <f t="shared" si="2"/>
        <v>0</v>
      </c>
    </row>
    <row r="9" spans="1:11" ht="15.75" customHeight="1" x14ac:dyDescent="0.25">
      <c r="A9" s="22">
        <v>1213030</v>
      </c>
      <c r="B9" s="12" t="str">
        <f>'[1]9'!C14</f>
        <v>NAMU UKUR</v>
      </c>
      <c r="C9" s="13">
        <v>0</v>
      </c>
      <c r="D9" s="13">
        <v>0</v>
      </c>
      <c r="E9" s="14">
        <f t="shared" si="3"/>
        <v>0</v>
      </c>
      <c r="F9" s="13">
        <v>0</v>
      </c>
      <c r="G9" s="13">
        <v>0</v>
      </c>
      <c r="H9" s="14">
        <f t="shared" si="0"/>
        <v>0</v>
      </c>
      <c r="I9" s="14">
        <f t="shared" si="1"/>
        <v>0</v>
      </c>
      <c r="J9" s="14">
        <f t="shared" si="1"/>
        <v>0</v>
      </c>
      <c r="K9" s="14">
        <f t="shared" si="2"/>
        <v>0</v>
      </c>
    </row>
    <row r="10" spans="1:11" ht="15.75" customHeight="1" x14ac:dyDescent="0.25">
      <c r="A10" s="22"/>
      <c r="B10" s="12" t="str">
        <f>'[1]9'!C15</f>
        <v>NAMU TERASI</v>
      </c>
      <c r="C10" s="13">
        <v>0</v>
      </c>
      <c r="D10" s="13">
        <v>0</v>
      </c>
      <c r="E10" s="14">
        <f t="shared" si="3"/>
        <v>0</v>
      </c>
      <c r="F10" s="13">
        <v>1</v>
      </c>
      <c r="G10" s="13">
        <v>0</v>
      </c>
      <c r="H10" s="14">
        <f t="shared" si="0"/>
        <v>1</v>
      </c>
      <c r="I10" s="14">
        <f>SUM(C10,F10)</f>
        <v>1</v>
      </c>
      <c r="J10" s="14">
        <f t="shared" si="1"/>
        <v>0</v>
      </c>
      <c r="K10" s="14">
        <f t="shared" si="2"/>
        <v>1</v>
      </c>
    </row>
    <row r="11" spans="1:11" ht="15.75" x14ac:dyDescent="0.25">
      <c r="A11" s="23">
        <v>1213040</v>
      </c>
      <c r="B11" s="12" t="str">
        <f>'[1]9'!C16</f>
        <v>KUALA</v>
      </c>
      <c r="C11" s="13">
        <v>0</v>
      </c>
      <c r="D11" s="13">
        <v>0</v>
      </c>
      <c r="E11" s="14">
        <f t="shared" si="3"/>
        <v>0</v>
      </c>
      <c r="F11" s="13">
        <v>0</v>
      </c>
      <c r="G11" s="13">
        <v>0</v>
      </c>
      <c r="H11" s="14">
        <f t="shared" si="0"/>
        <v>0</v>
      </c>
      <c r="I11" s="14">
        <f t="shared" si="1"/>
        <v>0</v>
      </c>
      <c r="J11" s="14">
        <f t="shared" si="1"/>
        <v>0</v>
      </c>
      <c r="K11" s="14">
        <f t="shared" si="2"/>
        <v>0</v>
      </c>
    </row>
    <row r="12" spans="1:11" ht="15.75" x14ac:dyDescent="0.25">
      <c r="A12" s="23">
        <v>1213060</v>
      </c>
      <c r="B12" s="12" t="str">
        <f>'[1]9'!C17</f>
        <v>SAMBIREJO</v>
      </c>
      <c r="C12" s="13">
        <v>0</v>
      </c>
      <c r="D12" s="13">
        <v>0</v>
      </c>
      <c r="E12" s="14">
        <f t="shared" si="3"/>
        <v>0</v>
      </c>
      <c r="F12" s="13">
        <v>0</v>
      </c>
      <c r="G12" s="13">
        <v>0</v>
      </c>
      <c r="H12" s="14">
        <f t="shared" si="0"/>
        <v>0</v>
      </c>
      <c r="I12" s="14">
        <f t="shared" si="1"/>
        <v>0</v>
      </c>
      <c r="J12" s="14">
        <f t="shared" si="1"/>
        <v>0</v>
      </c>
      <c r="K12" s="14">
        <f>SUM(I12:J12)</f>
        <v>0</v>
      </c>
    </row>
    <row r="13" spans="1:11" ht="15.75" x14ac:dyDescent="0.25">
      <c r="A13" s="23">
        <v>1213050</v>
      </c>
      <c r="B13" s="12" t="str">
        <f>'[1]9'!C18</f>
        <v>SELESAI</v>
      </c>
      <c r="C13" s="13">
        <v>0</v>
      </c>
      <c r="D13" s="13">
        <v>0</v>
      </c>
      <c r="E13" s="14">
        <f>SUM(C13:D13)</f>
        <v>0</v>
      </c>
      <c r="F13" s="14">
        <v>1</v>
      </c>
      <c r="G13" s="13">
        <v>0</v>
      </c>
      <c r="H13" s="14">
        <f t="shared" si="0"/>
        <v>1</v>
      </c>
      <c r="I13" s="14">
        <f t="shared" si="1"/>
        <v>1</v>
      </c>
      <c r="J13" s="14">
        <f>SUM(D13,G13)</f>
        <v>0</v>
      </c>
      <c r="K13" s="14">
        <f t="shared" si="2"/>
        <v>1</v>
      </c>
    </row>
    <row r="14" spans="1:11" ht="15.75" customHeight="1" x14ac:dyDescent="0.25">
      <c r="A14" s="22">
        <v>1213070</v>
      </c>
      <c r="B14" s="12" t="str">
        <f>'[1]9'!C19</f>
        <v>STABAT</v>
      </c>
      <c r="C14" s="13">
        <v>0</v>
      </c>
      <c r="D14" s="13">
        <v>0</v>
      </c>
      <c r="E14" s="14">
        <f t="shared" si="3"/>
        <v>0</v>
      </c>
      <c r="F14" s="13">
        <v>0</v>
      </c>
      <c r="G14" s="13">
        <v>0</v>
      </c>
      <c r="H14" s="14">
        <f t="shared" si="0"/>
        <v>0</v>
      </c>
      <c r="I14" s="14">
        <f t="shared" si="1"/>
        <v>0</v>
      </c>
      <c r="J14" s="14">
        <f t="shared" si="1"/>
        <v>0</v>
      </c>
      <c r="K14" s="14">
        <f t="shared" si="2"/>
        <v>0</v>
      </c>
    </row>
    <row r="15" spans="1:11" ht="15.75" customHeight="1" x14ac:dyDescent="0.25">
      <c r="A15" s="22"/>
      <c r="B15" s="12" t="str">
        <f>'[1]9'!C20</f>
        <v>KARANG REJO</v>
      </c>
      <c r="C15" s="13">
        <v>0</v>
      </c>
      <c r="D15" s="13">
        <v>0</v>
      </c>
      <c r="E15" s="14">
        <f t="shared" si="3"/>
        <v>0</v>
      </c>
      <c r="F15" s="13">
        <v>0</v>
      </c>
      <c r="G15" s="13">
        <v>0</v>
      </c>
      <c r="H15" s="14">
        <f t="shared" ref="H15:H35" si="4">SUM(F15:G15)</f>
        <v>0</v>
      </c>
      <c r="I15" s="14">
        <f t="shared" si="1"/>
        <v>0</v>
      </c>
      <c r="J15" s="14">
        <f t="shared" si="1"/>
        <v>0</v>
      </c>
      <c r="K15" s="14">
        <f t="shared" si="2"/>
        <v>0</v>
      </c>
    </row>
    <row r="16" spans="1:11" ht="15.75" customHeight="1" x14ac:dyDescent="0.25">
      <c r="A16" s="22">
        <v>1213080</v>
      </c>
      <c r="B16" s="12" t="str">
        <f>'[1]9'!C21</f>
        <v>STABAT LAMA</v>
      </c>
      <c r="C16" s="13">
        <v>0</v>
      </c>
      <c r="D16" s="13">
        <v>0</v>
      </c>
      <c r="E16" s="14">
        <f t="shared" ref="E16:E35" si="5">SUM(C16:D16)</f>
        <v>0</v>
      </c>
      <c r="F16" s="13">
        <v>0</v>
      </c>
      <c r="G16" s="13">
        <v>0</v>
      </c>
      <c r="H16" s="14">
        <f>SUM(F16:G16)</f>
        <v>0</v>
      </c>
      <c r="I16" s="14">
        <f t="shared" si="1"/>
        <v>0</v>
      </c>
      <c r="J16" s="14">
        <f t="shared" si="1"/>
        <v>0</v>
      </c>
      <c r="K16" s="14">
        <f t="shared" si="2"/>
        <v>0</v>
      </c>
    </row>
    <row r="17" spans="1:11" ht="15.75" customHeight="1" x14ac:dyDescent="0.25">
      <c r="A17" s="22"/>
      <c r="B17" s="12" t="str">
        <f>'[1]9'!C22</f>
        <v>STUNGKIT</v>
      </c>
      <c r="C17" s="13">
        <v>0</v>
      </c>
      <c r="D17" s="13">
        <v>0</v>
      </c>
      <c r="E17" s="14">
        <f t="shared" si="5"/>
        <v>0</v>
      </c>
      <c r="F17" s="13">
        <v>0</v>
      </c>
      <c r="G17" s="13">
        <v>0</v>
      </c>
      <c r="H17" s="14">
        <f t="shared" si="4"/>
        <v>0</v>
      </c>
      <c r="I17" s="14">
        <f t="shared" si="1"/>
        <v>0</v>
      </c>
      <c r="J17" s="14">
        <f t="shared" si="1"/>
        <v>0</v>
      </c>
      <c r="K17" s="14">
        <f t="shared" si="2"/>
        <v>0</v>
      </c>
    </row>
    <row r="18" spans="1:11" ht="15.75" customHeight="1" x14ac:dyDescent="0.25">
      <c r="A18" s="22">
        <v>1213130</v>
      </c>
      <c r="B18" s="12" t="str">
        <f>'[1]9'!C23</f>
        <v>HINAI KIRI</v>
      </c>
      <c r="C18" s="13">
        <v>0</v>
      </c>
      <c r="D18" s="13">
        <v>0</v>
      </c>
      <c r="E18" s="14">
        <f t="shared" si="5"/>
        <v>0</v>
      </c>
      <c r="F18" s="13">
        <v>0</v>
      </c>
      <c r="G18" s="13">
        <v>0</v>
      </c>
      <c r="H18" s="14">
        <f t="shared" si="4"/>
        <v>0</v>
      </c>
      <c r="I18" s="14">
        <f t="shared" si="1"/>
        <v>0</v>
      </c>
      <c r="J18" s="14">
        <f t="shared" si="1"/>
        <v>0</v>
      </c>
      <c r="K18" s="14">
        <f t="shared" si="2"/>
        <v>0</v>
      </c>
    </row>
    <row r="19" spans="1:11" ht="15.75" customHeight="1" x14ac:dyDescent="0.25">
      <c r="A19" s="22"/>
      <c r="B19" s="12" t="str">
        <f>'[1]9'!C24</f>
        <v>DESA TELUK</v>
      </c>
      <c r="C19" s="13">
        <v>0</v>
      </c>
      <c r="D19" s="13">
        <v>0</v>
      </c>
      <c r="E19" s="14">
        <f t="shared" si="5"/>
        <v>0</v>
      </c>
      <c r="F19" s="13">
        <v>0</v>
      </c>
      <c r="G19" s="13">
        <v>0</v>
      </c>
      <c r="H19" s="14">
        <f t="shared" si="4"/>
        <v>0</v>
      </c>
      <c r="I19" s="14">
        <f t="shared" si="1"/>
        <v>0</v>
      </c>
      <c r="J19" s="14">
        <f t="shared" si="1"/>
        <v>0</v>
      </c>
      <c r="K19" s="14">
        <f t="shared" si="2"/>
        <v>0</v>
      </c>
    </row>
    <row r="20" spans="1:11" ht="15.75" customHeight="1" x14ac:dyDescent="0.25">
      <c r="A20" s="22"/>
      <c r="B20" s="12" t="str">
        <f>'[1]9'!C25</f>
        <v>SECANGGANG</v>
      </c>
      <c r="C20" s="13">
        <v>0</v>
      </c>
      <c r="D20" s="13">
        <v>0</v>
      </c>
      <c r="E20" s="14">
        <f t="shared" si="5"/>
        <v>0</v>
      </c>
      <c r="F20" s="13">
        <v>0</v>
      </c>
      <c r="G20" s="13">
        <v>0</v>
      </c>
      <c r="H20" s="14">
        <f t="shared" si="4"/>
        <v>0</v>
      </c>
      <c r="I20" s="14">
        <f t="shared" si="1"/>
        <v>0</v>
      </c>
      <c r="J20" s="14">
        <f t="shared" si="1"/>
        <v>0</v>
      </c>
      <c r="K20" s="14">
        <f t="shared" si="2"/>
        <v>0</v>
      </c>
    </row>
    <row r="21" spans="1:11" ht="15.75" x14ac:dyDescent="0.25">
      <c r="A21" s="23">
        <v>1213120</v>
      </c>
      <c r="B21" s="12" t="str">
        <f>'[1]9'!C26</f>
        <v>TANJUNG BERINGIN</v>
      </c>
      <c r="C21" s="13">
        <v>0</v>
      </c>
      <c r="D21" s="13">
        <v>0</v>
      </c>
      <c r="E21" s="14">
        <f t="shared" si="5"/>
        <v>0</v>
      </c>
      <c r="F21" s="13">
        <v>0</v>
      </c>
      <c r="G21" s="13">
        <v>0</v>
      </c>
      <c r="H21" s="14">
        <f t="shared" si="4"/>
        <v>0</v>
      </c>
      <c r="I21" s="14">
        <f>SUM(C21,F21)</f>
        <v>0</v>
      </c>
      <c r="J21" s="14">
        <f t="shared" si="1"/>
        <v>0</v>
      </c>
      <c r="K21" s="14">
        <f t="shared" si="2"/>
        <v>0</v>
      </c>
    </row>
    <row r="22" spans="1:11" ht="15.75" x14ac:dyDescent="0.25">
      <c r="A22" s="23">
        <v>1213110</v>
      </c>
      <c r="B22" s="12" t="str">
        <f>'[1]9'!C27</f>
        <v>TANJUNG SELAMAT</v>
      </c>
      <c r="C22" s="13">
        <v>0</v>
      </c>
      <c r="D22" s="13">
        <v>0</v>
      </c>
      <c r="E22" s="14">
        <f t="shared" si="5"/>
        <v>0</v>
      </c>
      <c r="F22" s="13">
        <v>0</v>
      </c>
      <c r="G22" s="13">
        <v>0</v>
      </c>
      <c r="H22" s="14">
        <f t="shared" si="4"/>
        <v>0</v>
      </c>
      <c r="I22" s="14">
        <f t="shared" si="1"/>
        <v>0</v>
      </c>
      <c r="J22" s="14">
        <f t="shared" si="1"/>
        <v>0</v>
      </c>
      <c r="K22" s="14">
        <f t="shared" si="2"/>
        <v>0</v>
      </c>
    </row>
    <row r="23" spans="1:11" ht="15.75" x14ac:dyDescent="0.25">
      <c r="A23" s="23">
        <v>1213090</v>
      </c>
      <c r="B23" s="12" t="str">
        <f>'[1]9'!C28</f>
        <v>SEI BAMBAN</v>
      </c>
      <c r="C23" s="13">
        <v>0</v>
      </c>
      <c r="D23" s="13">
        <v>0</v>
      </c>
      <c r="E23" s="14">
        <f t="shared" si="5"/>
        <v>0</v>
      </c>
      <c r="F23" s="14">
        <v>0</v>
      </c>
      <c r="G23" s="13">
        <v>0</v>
      </c>
      <c r="H23" s="14">
        <v>0</v>
      </c>
      <c r="I23" s="14">
        <v>0</v>
      </c>
      <c r="J23" s="14">
        <f>SUM(D23,G23)</f>
        <v>0</v>
      </c>
      <c r="K23" s="14">
        <f>SUM(I23:J23)</f>
        <v>0</v>
      </c>
    </row>
    <row r="24" spans="1:11" ht="15.75" x14ac:dyDescent="0.25">
      <c r="A24" s="23">
        <v>1213100</v>
      </c>
      <c r="B24" s="12" t="str">
        <f>'[1]9'!C29</f>
        <v>SAWIT SEBERANG</v>
      </c>
      <c r="C24" s="13">
        <v>0</v>
      </c>
      <c r="D24" s="13">
        <v>0</v>
      </c>
      <c r="E24" s="14">
        <f t="shared" si="5"/>
        <v>0</v>
      </c>
      <c r="F24" s="13">
        <v>0</v>
      </c>
      <c r="G24" s="13">
        <v>0</v>
      </c>
      <c r="H24" s="14">
        <f t="shared" si="4"/>
        <v>0</v>
      </c>
      <c r="I24" s="14">
        <f t="shared" si="1"/>
        <v>0</v>
      </c>
      <c r="J24" s="14">
        <f t="shared" si="1"/>
        <v>0</v>
      </c>
      <c r="K24" s="14">
        <f t="shared" si="2"/>
        <v>0</v>
      </c>
    </row>
    <row r="25" spans="1:11" ht="15.75" customHeight="1" x14ac:dyDescent="0.25">
      <c r="A25" s="22">
        <v>1213140</v>
      </c>
      <c r="B25" s="12" t="str">
        <f>'[1]9'!C30</f>
        <v>PANTAI CERMIN</v>
      </c>
      <c r="C25" s="13">
        <v>0</v>
      </c>
      <c r="D25" s="13">
        <v>0</v>
      </c>
      <c r="E25" s="14">
        <f t="shared" si="5"/>
        <v>0</v>
      </c>
      <c r="F25" s="13">
        <v>0</v>
      </c>
      <c r="G25" s="13">
        <v>0</v>
      </c>
      <c r="H25" s="14">
        <f t="shared" si="4"/>
        <v>0</v>
      </c>
      <c r="I25" s="14">
        <f t="shared" si="1"/>
        <v>0</v>
      </c>
      <c r="J25" s="14">
        <f t="shared" si="1"/>
        <v>0</v>
      </c>
      <c r="K25" s="14">
        <f>SUM(I25:J25)</f>
        <v>0</v>
      </c>
    </row>
    <row r="26" spans="1:11" ht="15.75" customHeight="1" x14ac:dyDescent="0.25">
      <c r="A26" s="22"/>
      <c r="B26" s="12" t="str">
        <f>'[1]9'!C31</f>
        <v>PEMATANG CENGAL</v>
      </c>
      <c r="C26" s="13">
        <v>0</v>
      </c>
      <c r="D26" s="13">
        <v>0</v>
      </c>
      <c r="E26" s="14">
        <f t="shared" si="5"/>
        <v>0</v>
      </c>
      <c r="F26" s="13">
        <v>0</v>
      </c>
      <c r="G26" s="13">
        <v>0</v>
      </c>
      <c r="H26" s="14">
        <f t="shared" si="4"/>
        <v>0</v>
      </c>
      <c r="I26" s="14">
        <f>SUM(C26,F26)</f>
        <v>0</v>
      </c>
      <c r="J26" s="14">
        <f t="shared" si="1"/>
        <v>0</v>
      </c>
      <c r="K26" s="14">
        <f t="shared" si="2"/>
        <v>0</v>
      </c>
    </row>
    <row r="27" spans="1:11" ht="15.75" x14ac:dyDescent="0.25">
      <c r="A27" s="23">
        <v>1213150</v>
      </c>
      <c r="B27" s="12" t="str">
        <f>'[1]9'!C32</f>
        <v>GEBANG</v>
      </c>
      <c r="C27" s="13">
        <v>0</v>
      </c>
      <c r="D27" s="13">
        <v>0</v>
      </c>
      <c r="E27" s="14">
        <f t="shared" si="5"/>
        <v>0</v>
      </c>
      <c r="F27" s="13">
        <v>0</v>
      </c>
      <c r="G27" s="13">
        <v>0</v>
      </c>
      <c r="H27" s="14">
        <f t="shared" si="4"/>
        <v>0</v>
      </c>
      <c r="I27" s="14">
        <f t="shared" si="1"/>
        <v>0</v>
      </c>
      <c r="J27" s="14">
        <f t="shared" si="1"/>
        <v>0</v>
      </c>
      <c r="K27" s="14">
        <f t="shared" si="2"/>
        <v>0</v>
      </c>
    </row>
    <row r="28" spans="1:11" ht="15.75" customHeight="1" x14ac:dyDescent="0.25">
      <c r="A28" s="22">
        <v>1213160</v>
      </c>
      <c r="B28" s="12" t="str">
        <f>'[1]9'!C33</f>
        <v>SECURAI</v>
      </c>
      <c r="C28" s="13">
        <v>0</v>
      </c>
      <c r="D28" s="13">
        <v>0</v>
      </c>
      <c r="E28" s="14">
        <f t="shared" si="5"/>
        <v>0</v>
      </c>
      <c r="F28" s="13">
        <v>0</v>
      </c>
      <c r="G28" s="13">
        <v>0</v>
      </c>
      <c r="H28" s="14">
        <f t="shared" si="4"/>
        <v>0</v>
      </c>
      <c r="I28" s="14">
        <f t="shared" si="1"/>
        <v>0</v>
      </c>
      <c r="J28" s="14">
        <f t="shared" si="1"/>
        <v>0</v>
      </c>
      <c r="K28" s="14">
        <f t="shared" si="2"/>
        <v>0</v>
      </c>
    </row>
    <row r="29" spans="1:11" x14ac:dyDescent="0.25">
      <c r="A29" s="22"/>
      <c r="B29" s="12" t="str">
        <f>'[1]9'!C34</f>
        <v>PANGKALAN BRANDAN</v>
      </c>
      <c r="C29" s="13">
        <v>0</v>
      </c>
      <c r="D29" s="13">
        <v>0</v>
      </c>
      <c r="E29" s="14">
        <f t="shared" si="5"/>
        <v>0</v>
      </c>
      <c r="F29" s="13">
        <v>0</v>
      </c>
      <c r="G29" s="13">
        <v>0</v>
      </c>
      <c r="H29" s="14">
        <f t="shared" si="4"/>
        <v>0</v>
      </c>
      <c r="I29" s="14">
        <f>SUM(C29,F29)</f>
        <v>0</v>
      </c>
      <c r="J29" s="14">
        <f t="shared" si="1"/>
        <v>0</v>
      </c>
      <c r="K29" s="14">
        <f t="shared" si="2"/>
        <v>0</v>
      </c>
    </row>
    <row r="30" spans="1:11" ht="15.75" x14ac:dyDescent="0.25">
      <c r="A30" s="23">
        <v>1213170</v>
      </c>
      <c r="B30" s="12" t="str">
        <f>'[1]9'!C35</f>
        <v>DESA LAMA</v>
      </c>
      <c r="C30" s="13">
        <v>0</v>
      </c>
      <c r="D30" s="13">
        <v>0</v>
      </c>
      <c r="E30" s="14">
        <f t="shared" si="5"/>
        <v>0</v>
      </c>
      <c r="F30" s="14">
        <v>1</v>
      </c>
      <c r="G30" s="13">
        <v>0</v>
      </c>
      <c r="H30" s="14">
        <f t="shared" si="4"/>
        <v>1</v>
      </c>
      <c r="I30" s="14">
        <f t="shared" si="1"/>
        <v>1</v>
      </c>
      <c r="J30" s="14">
        <f t="shared" si="1"/>
        <v>0</v>
      </c>
      <c r="K30" s="14">
        <f t="shared" si="2"/>
        <v>1</v>
      </c>
    </row>
    <row r="31" spans="1:11" ht="15.75" x14ac:dyDescent="0.25">
      <c r="A31" s="23">
        <v>1213180</v>
      </c>
      <c r="B31" s="12" t="str">
        <f>'[1]9'!C36</f>
        <v>TANGKAHAN DURIAN</v>
      </c>
      <c r="C31" s="13">
        <v>0</v>
      </c>
      <c r="D31" s="13">
        <v>0</v>
      </c>
      <c r="E31" s="14">
        <f t="shared" si="5"/>
        <v>0</v>
      </c>
      <c r="F31" s="13">
        <v>0</v>
      </c>
      <c r="G31" s="13">
        <v>0</v>
      </c>
      <c r="H31" s="14">
        <f t="shared" si="4"/>
        <v>0</v>
      </c>
      <c r="I31" s="14">
        <f t="shared" si="1"/>
        <v>0</v>
      </c>
      <c r="J31" s="14">
        <f t="shared" si="1"/>
        <v>0</v>
      </c>
      <c r="K31" s="14">
        <f t="shared" si="2"/>
        <v>0</v>
      </c>
    </row>
    <row r="32" spans="1:11" ht="15.75" customHeight="1" x14ac:dyDescent="0.25">
      <c r="A32" s="22">
        <v>1213190</v>
      </c>
      <c r="B32" s="12" t="str">
        <f>'[1]9'!C37</f>
        <v>PANGKALAN SUSU</v>
      </c>
      <c r="C32" s="13">
        <v>0</v>
      </c>
      <c r="D32" s="13">
        <v>0</v>
      </c>
      <c r="E32" s="14">
        <f t="shared" si="5"/>
        <v>0</v>
      </c>
      <c r="F32" s="13">
        <v>0</v>
      </c>
      <c r="G32" s="13">
        <v>0</v>
      </c>
      <c r="H32" s="14">
        <v>0</v>
      </c>
      <c r="I32" s="14">
        <f t="shared" si="1"/>
        <v>0</v>
      </c>
      <c r="J32" s="14">
        <f t="shared" si="1"/>
        <v>0</v>
      </c>
      <c r="K32" s="14">
        <f t="shared" si="2"/>
        <v>0</v>
      </c>
    </row>
    <row r="33" spans="1:11" x14ac:dyDescent="0.25">
      <c r="A33" s="22"/>
      <c r="B33" s="12" t="str">
        <f>'[1]9'!C38</f>
        <v>BERAS BASAH</v>
      </c>
      <c r="C33" s="13">
        <v>0</v>
      </c>
      <c r="D33" s="13">
        <v>0</v>
      </c>
      <c r="E33" s="14">
        <f t="shared" si="5"/>
        <v>0</v>
      </c>
      <c r="F33" s="13">
        <v>0</v>
      </c>
      <c r="G33" s="13">
        <v>0</v>
      </c>
      <c r="H33" s="14">
        <f t="shared" si="4"/>
        <v>0</v>
      </c>
      <c r="I33" s="14">
        <f t="shared" ref="I33:J35" si="6">SUM(C33,F33)</f>
        <v>0</v>
      </c>
      <c r="J33" s="14">
        <f t="shared" si="6"/>
        <v>0</v>
      </c>
      <c r="K33" s="14">
        <f t="shared" si="2"/>
        <v>0</v>
      </c>
    </row>
    <row r="34" spans="1:11" ht="15.75" x14ac:dyDescent="0.25">
      <c r="A34" s="23">
        <v>1213200</v>
      </c>
      <c r="B34" s="12" t="str">
        <f>'[1]9'!C39</f>
        <v>BESITANG</v>
      </c>
      <c r="C34" s="13">
        <v>0</v>
      </c>
      <c r="D34" s="13">
        <v>0</v>
      </c>
      <c r="E34" s="14">
        <f t="shared" si="5"/>
        <v>0</v>
      </c>
      <c r="F34" s="13">
        <v>0</v>
      </c>
      <c r="G34" s="13">
        <v>0</v>
      </c>
      <c r="H34" s="14">
        <f t="shared" si="4"/>
        <v>0</v>
      </c>
      <c r="I34" s="14">
        <f t="shared" si="6"/>
        <v>0</v>
      </c>
      <c r="J34" s="14">
        <f t="shared" si="6"/>
        <v>0</v>
      </c>
      <c r="K34" s="14">
        <f t="shared" si="2"/>
        <v>0</v>
      </c>
    </row>
    <row r="35" spans="1:11" ht="15.75" x14ac:dyDescent="0.25">
      <c r="A35" s="23">
        <v>1213201</v>
      </c>
      <c r="B35" s="12" t="str">
        <f>'[1]9'!C40</f>
        <v>PEMATANG JAYA</v>
      </c>
      <c r="C35" s="13">
        <v>0</v>
      </c>
      <c r="D35" s="13">
        <v>0</v>
      </c>
      <c r="E35" s="14">
        <f t="shared" si="5"/>
        <v>0</v>
      </c>
      <c r="F35" s="13">
        <v>0</v>
      </c>
      <c r="G35" s="13">
        <v>0</v>
      </c>
      <c r="H35" s="14">
        <f t="shared" si="4"/>
        <v>0</v>
      </c>
      <c r="I35" s="14">
        <f t="shared" si="6"/>
        <v>0</v>
      </c>
      <c r="J35" s="14">
        <f t="shared" si="6"/>
        <v>0</v>
      </c>
      <c r="K35" s="14">
        <f t="shared" si="2"/>
        <v>0</v>
      </c>
    </row>
    <row r="36" spans="1:11" ht="15.75" x14ac:dyDescent="0.25">
      <c r="A36" s="27" t="s">
        <v>9</v>
      </c>
      <c r="B36" s="28"/>
      <c r="C36" s="15">
        <f t="shared" ref="C36:K36" si="7">SUM(C4:C35)</f>
        <v>0</v>
      </c>
      <c r="D36" s="15">
        <f t="shared" si="7"/>
        <v>0</v>
      </c>
      <c r="E36" s="15">
        <f t="shared" si="7"/>
        <v>0</v>
      </c>
      <c r="F36" s="15">
        <f t="shared" si="7"/>
        <v>3</v>
      </c>
      <c r="G36" s="15">
        <f t="shared" si="7"/>
        <v>0</v>
      </c>
      <c r="H36" s="15">
        <f t="shared" si="7"/>
        <v>3</v>
      </c>
      <c r="I36" s="15">
        <f t="shared" si="7"/>
        <v>3</v>
      </c>
      <c r="J36" s="15">
        <f t="shared" si="7"/>
        <v>0</v>
      </c>
      <c r="K36" s="15">
        <f t="shared" si="7"/>
        <v>3</v>
      </c>
    </row>
    <row r="37" spans="1:11" ht="16.5" thickBot="1" x14ac:dyDescent="0.3">
      <c r="A37" s="29" t="s">
        <v>10</v>
      </c>
      <c r="B37" s="30"/>
      <c r="C37" s="16" t="e">
        <f>C36/$E$36*100</f>
        <v>#DIV/0!</v>
      </c>
      <c r="D37" s="16" t="e">
        <f>D36/$E$36*100</f>
        <v>#DIV/0!</v>
      </c>
      <c r="E37" s="17"/>
      <c r="F37" s="16">
        <f>F36/$H$36*100</f>
        <v>100</v>
      </c>
      <c r="G37" s="16">
        <f>G36/$H$36*100</f>
        <v>0</v>
      </c>
      <c r="H37" s="18"/>
      <c r="I37" s="16">
        <f>I36/$K$36*100</f>
        <v>100</v>
      </c>
      <c r="J37" s="16">
        <f>J36/$K$36*100</f>
        <v>0</v>
      </c>
      <c r="K37" s="17"/>
    </row>
    <row r="38" spans="1:11" ht="16.5" thickBot="1" x14ac:dyDescent="0.3">
      <c r="A38" s="24" t="s">
        <v>11</v>
      </c>
      <c r="B38" s="25"/>
      <c r="C38" s="25"/>
      <c r="D38" s="25"/>
      <c r="E38" s="25"/>
      <c r="F38" s="25"/>
      <c r="G38" s="25"/>
      <c r="H38" s="26"/>
      <c r="I38" s="19">
        <f>I36/'[1]2'!C26*100000</f>
        <v>0.55677013930388886</v>
      </c>
      <c r="J38" s="19">
        <f>J36/'[1]2'!D26*100000</f>
        <v>0</v>
      </c>
      <c r="K38" s="19">
        <f>K36/'[1]2'!E26*100000</f>
        <v>0.2812383110326977</v>
      </c>
    </row>
    <row r="39" spans="1:11" x14ac:dyDescent="0.25">
      <c r="A39" s="1"/>
      <c r="B39" s="1"/>
      <c r="C39" s="20"/>
      <c r="D39" s="20"/>
      <c r="E39" s="20"/>
      <c r="F39" s="20"/>
      <c r="G39" s="20"/>
      <c r="H39" s="20"/>
      <c r="I39" s="20"/>
      <c r="J39" s="20"/>
      <c r="K39" s="20"/>
    </row>
    <row r="40" spans="1:11" x14ac:dyDescent="0.25">
      <c r="A40" s="21" t="s">
        <v>12</v>
      </c>
    </row>
  </sheetData>
  <mergeCells count="17">
    <mergeCell ref="A28:A29"/>
    <mergeCell ref="A32:A33"/>
    <mergeCell ref="A37:B37"/>
    <mergeCell ref="A36:B36"/>
    <mergeCell ref="A38:H38"/>
    <mergeCell ref="A4:A5"/>
    <mergeCell ref="A9:A10"/>
    <mergeCell ref="A14:A15"/>
    <mergeCell ref="A16:A17"/>
    <mergeCell ref="A18:A20"/>
    <mergeCell ref="A25:A26"/>
    <mergeCell ref="A1:A3"/>
    <mergeCell ref="B1:B3"/>
    <mergeCell ref="C1:K1"/>
    <mergeCell ref="C2:E2"/>
    <mergeCell ref="F2:H2"/>
    <mergeCell ref="I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2024-10-10T18:29:28Z</dcterms:created>
  <dcterms:modified xsi:type="dcterms:W3CDTF">2024-10-10T18:31:52Z</dcterms:modified>
</cp:coreProperties>
</file>